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390" activeTab="4"/>
  </bookViews>
  <sheets>
    <sheet name="Прокат,поковка,круг" sheetId="1" r:id="rId1"/>
    <sheet name="Алюминій, Магній" sheetId="2" r:id="rId2"/>
    <sheet name="Титан" sheetId="3" r:id="rId3"/>
    <sheet name="Латунь, Бронза, Різне" sheetId="4" r:id="rId4"/>
    <sheet name="Лист1" sheetId="5" r:id="rId5"/>
  </sheets>
  <definedNames>
    <definedName name="_xlnm._FilterDatabase" localSheetId="0" hidden="1">'Прокат,поковка,круг'!$C$1:$C$1246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42" i="5"/>
  <c r="F541"/>
  <c r="F540"/>
  <c r="F534"/>
  <c r="F533"/>
  <c r="F521"/>
  <c r="F520"/>
  <c r="F510"/>
  <c r="F509"/>
  <c r="F508"/>
  <c r="F507"/>
  <c r="F506"/>
  <c r="F505"/>
  <c r="F504"/>
  <c r="F503"/>
  <c r="F502"/>
  <c r="F501"/>
  <c r="F500"/>
  <c r="F472"/>
  <c r="F471"/>
  <c r="F470"/>
  <c r="F469"/>
  <c r="F468"/>
  <c r="F467"/>
  <c r="F466"/>
  <c r="F465"/>
  <c r="F462"/>
  <c r="F461"/>
  <c r="F460"/>
  <c r="F457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2"/>
  <c r="F141"/>
  <c r="F140"/>
  <c r="F139"/>
  <c r="F138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28"/>
  <c r="F26"/>
  <c r="F25"/>
  <c r="F24"/>
</calcChain>
</file>

<file path=xl/sharedStrings.xml><?xml version="1.0" encoding="utf-8"?>
<sst xmlns="http://schemas.openxmlformats.org/spreadsheetml/2006/main" count="6514" uniqueCount="2290">
  <si>
    <t>№ п/п</t>
  </si>
  <si>
    <t>Наименование</t>
  </si>
  <si>
    <t>Марка стали</t>
  </si>
  <si>
    <t>Параметры, размер</t>
  </si>
  <si>
    <t>Круг ф2,8</t>
  </si>
  <si>
    <t>12Х18Н10Т</t>
  </si>
  <si>
    <t>1145-2065мм</t>
  </si>
  <si>
    <t xml:space="preserve"> </t>
  </si>
  <si>
    <t>Круг ф5</t>
  </si>
  <si>
    <t>36Н</t>
  </si>
  <si>
    <t>2050мм</t>
  </si>
  <si>
    <t>36нхтю</t>
  </si>
  <si>
    <t>265мм</t>
  </si>
  <si>
    <t>Круг ф6</t>
  </si>
  <si>
    <t>2000мм</t>
  </si>
  <si>
    <t xml:space="preserve"> Круг ф6</t>
  </si>
  <si>
    <t>ст.45</t>
  </si>
  <si>
    <t>3100мм</t>
  </si>
  <si>
    <t>ст.3сп</t>
  </si>
  <si>
    <t>2180-2960мм</t>
  </si>
  <si>
    <t>ст.20</t>
  </si>
  <si>
    <t>2200-3000мм</t>
  </si>
  <si>
    <t>40Х13</t>
  </si>
  <si>
    <t>1270мм</t>
  </si>
  <si>
    <t>Круг ф7</t>
  </si>
  <si>
    <t>1440-2620мм</t>
  </si>
  <si>
    <t>Круг ф8</t>
  </si>
  <si>
    <t>50ХФА</t>
  </si>
  <si>
    <t>1970мм</t>
  </si>
  <si>
    <t>250мм (25шт)</t>
  </si>
  <si>
    <t>12х18н10т</t>
  </si>
  <si>
    <t>890мм,2500мм</t>
  </si>
  <si>
    <t>2200мм</t>
  </si>
  <si>
    <t>Круг ф10</t>
  </si>
  <si>
    <t>09х16н4б (эп56)</t>
  </si>
  <si>
    <t>3380-3640мм</t>
  </si>
  <si>
    <t>1360мм,1400мм,1650мм,2610мм</t>
  </si>
  <si>
    <t>08Х17Т</t>
  </si>
  <si>
    <t>2450мм</t>
  </si>
  <si>
    <t>Круг ф12</t>
  </si>
  <si>
    <t>Х12МФ</t>
  </si>
  <si>
    <t>3150мм,3370мм</t>
  </si>
  <si>
    <t>600мм</t>
  </si>
  <si>
    <t>900мм,1030мм</t>
  </si>
  <si>
    <t>2500мм-3000мм</t>
  </si>
  <si>
    <t>250мм (2шт)</t>
  </si>
  <si>
    <t>1700мм,1840мм</t>
  </si>
  <si>
    <t>ст45</t>
  </si>
  <si>
    <t>2700мм</t>
  </si>
  <si>
    <t>29НК</t>
  </si>
  <si>
    <t xml:space="preserve"> 1665мм</t>
  </si>
  <si>
    <t>40Х</t>
  </si>
  <si>
    <t>1820-2180мм</t>
  </si>
  <si>
    <t>Круг ф14</t>
  </si>
  <si>
    <t>20Х13</t>
  </si>
  <si>
    <t>840-2410мм</t>
  </si>
  <si>
    <t>ст.3</t>
  </si>
  <si>
    <t>1400мм,1780мм(раковины)</t>
  </si>
  <si>
    <t>18Х2Н4МА</t>
  </si>
  <si>
    <t>1790мм</t>
  </si>
  <si>
    <t>3000-6000мм</t>
  </si>
  <si>
    <t>30Х</t>
  </si>
  <si>
    <t>1850-2320мм</t>
  </si>
  <si>
    <t>30Х13</t>
  </si>
  <si>
    <t>1370мм,1580мм</t>
  </si>
  <si>
    <t>2000-4700мм</t>
  </si>
  <si>
    <t>140-350мм</t>
  </si>
  <si>
    <t>1000мм</t>
  </si>
  <si>
    <t>Круг ф15</t>
  </si>
  <si>
    <t>2230мм</t>
  </si>
  <si>
    <t>19ХГН</t>
  </si>
  <si>
    <t>1800-2300мм</t>
  </si>
  <si>
    <t>4320мм,5090мм,5820мм</t>
  </si>
  <si>
    <t>07х16н6 (ЭП288)</t>
  </si>
  <si>
    <t>1840-2260мм</t>
  </si>
  <si>
    <t>А12</t>
  </si>
  <si>
    <t>1990-2260мм</t>
  </si>
  <si>
    <t>20ХГНТ</t>
  </si>
  <si>
    <t>2250-6000мм</t>
  </si>
  <si>
    <t>ст.10</t>
  </si>
  <si>
    <t>L=4320-5820mm</t>
  </si>
  <si>
    <t>Круг ф16</t>
  </si>
  <si>
    <t>1320мм</t>
  </si>
  <si>
    <t>12х17г9ан4 (ЭИ878)</t>
  </si>
  <si>
    <t>2480мм</t>
  </si>
  <si>
    <t>10х17н13м2т</t>
  </si>
  <si>
    <t>1570мм</t>
  </si>
  <si>
    <t>18х2н4ма</t>
  </si>
  <si>
    <t>2690мм</t>
  </si>
  <si>
    <t>03х11н10м2т-вд (эп678)</t>
  </si>
  <si>
    <t>1650-2400мм</t>
  </si>
  <si>
    <t>45хн2мфа</t>
  </si>
  <si>
    <t>2140мм</t>
  </si>
  <si>
    <t>ст.35</t>
  </si>
  <si>
    <t>1890мм</t>
  </si>
  <si>
    <t>Круг ф17</t>
  </si>
  <si>
    <t>ст.40х</t>
  </si>
  <si>
    <t>L=4190-5000mm</t>
  </si>
  <si>
    <t>Круг ф18</t>
  </si>
  <si>
    <t>08х17т</t>
  </si>
  <si>
    <t>3660мм</t>
  </si>
  <si>
    <t>2130мм</t>
  </si>
  <si>
    <t>07Х16Н6 (ЭП288)</t>
  </si>
  <si>
    <t>2600-2830мм</t>
  </si>
  <si>
    <t>860-1900мм</t>
  </si>
  <si>
    <t>38хн3ма</t>
  </si>
  <si>
    <t>3000мм</t>
  </si>
  <si>
    <t>40хн2ма</t>
  </si>
  <si>
    <t>2790мм</t>
  </si>
  <si>
    <t>40х13</t>
  </si>
  <si>
    <t>1080мм,2375мм,3350</t>
  </si>
  <si>
    <t>18х2н4ва</t>
  </si>
  <si>
    <t>1700-2060мм</t>
  </si>
  <si>
    <t>L=2800-5380mm</t>
  </si>
  <si>
    <t>1310-1795мм</t>
  </si>
  <si>
    <t>280-5380мм</t>
  </si>
  <si>
    <t>40х9с2</t>
  </si>
  <si>
    <t>L=3000mm</t>
  </si>
  <si>
    <t>15Х18Н12С4ТЮ (эи654)</t>
  </si>
  <si>
    <t>40х18н2м (эп378)</t>
  </si>
  <si>
    <t>2500-3000мм</t>
  </si>
  <si>
    <t>Круг ф19</t>
  </si>
  <si>
    <t>30ХН2МА</t>
  </si>
  <si>
    <t>1275мм</t>
  </si>
  <si>
    <t>Круг ф20</t>
  </si>
  <si>
    <t>47нд</t>
  </si>
  <si>
    <t>1690мм</t>
  </si>
  <si>
    <t>2960мм</t>
  </si>
  <si>
    <t>4345-4580мм</t>
  </si>
  <si>
    <t>3800мм (не осветленный)</t>
  </si>
  <si>
    <t xml:space="preserve">4035-5000мм </t>
  </si>
  <si>
    <t>Круг ф20 (кованный)</t>
  </si>
  <si>
    <t>9ХС</t>
  </si>
  <si>
    <t>140-690мм</t>
  </si>
  <si>
    <t>825мм,2090мм</t>
  </si>
  <si>
    <t>650-1000мм</t>
  </si>
  <si>
    <t>L=3880-4920mm</t>
  </si>
  <si>
    <t>ст.3пс</t>
  </si>
  <si>
    <t>1680-2000мм</t>
  </si>
  <si>
    <t>12Х18Т</t>
  </si>
  <si>
    <t>620мм,1780мм</t>
  </si>
  <si>
    <t>17Х18Т</t>
  </si>
  <si>
    <t>1100мм</t>
  </si>
  <si>
    <t>60С2ВА</t>
  </si>
  <si>
    <t>1000мм(2шт),1840мм</t>
  </si>
  <si>
    <t>Круг ф21</t>
  </si>
  <si>
    <t>2290мм</t>
  </si>
  <si>
    <t>Круг ф22</t>
  </si>
  <si>
    <t>08Х17Т1</t>
  </si>
  <si>
    <t>870-2390мм</t>
  </si>
  <si>
    <t>980-1870</t>
  </si>
  <si>
    <t>3500-4280</t>
  </si>
  <si>
    <t>40ХН2МА</t>
  </si>
  <si>
    <t>1990мм, 2015мм</t>
  </si>
  <si>
    <t>12Х2НМФА</t>
  </si>
  <si>
    <t>2340мм</t>
  </si>
  <si>
    <t>5х9</t>
  </si>
  <si>
    <t>3000-4000мм</t>
  </si>
  <si>
    <t>1700-2500мм</t>
  </si>
  <si>
    <t>Круг ф22 (кованный)</t>
  </si>
  <si>
    <t>510-710мм</t>
  </si>
  <si>
    <t>1620-5530мм</t>
  </si>
  <si>
    <t>ст40х</t>
  </si>
  <si>
    <t>L=2200mm</t>
  </si>
  <si>
    <t>Круг ф23</t>
  </si>
  <si>
    <t>L=1660mm</t>
  </si>
  <si>
    <t>Круг ф23(+)</t>
  </si>
  <si>
    <t>1700мм,2000мм,2300мм</t>
  </si>
  <si>
    <t xml:space="preserve">Круг ф24 </t>
  </si>
  <si>
    <t>1220-1905</t>
  </si>
  <si>
    <t>Круг ф24</t>
  </si>
  <si>
    <t>1060-2485мм</t>
  </si>
  <si>
    <t>1500-2500мм</t>
  </si>
  <si>
    <t>03Х11Н10М2Т-ВД (эп678)</t>
  </si>
  <si>
    <t>2010-2980мм</t>
  </si>
  <si>
    <t>07х16н6ш (ЭП288Ш)</t>
  </si>
  <si>
    <t>2230-2920мм</t>
  </si>
  <si>
    <t>У8А</t>
  </si>
  <si>
    <t>2750мм</t>
  </si>
  <si>
    <t>L=2500mm</t>
  </si>
  <si>
    <t>870-1190мм</t>
  </si>
  <si>
    <t>6000мм</t>
  </si>
  <si>
    <t>Круг ф25</t>
  </si>
  <si>
    <t>1910-5000мм</t>
  </si>
  <si>
    <t>Ni60</t>
  </si>
  <si>
    <t>3270мм</t>
  </si>
  <si>
    <t>12Х18Н12Т</t>
  </si>
  <si>
    <t>2760мм</t>
  </si>
  <si>
    <t>3960-4515мм</t>
  </si>
  <si>
    <t>30х13</t>
  </si>
  <si>
    <t>900-3130мм</t>
  </si>
  <si>
    <t>20Х2Н4ВА</t>
  </si>
  <si>
    <t>1515мм, 1650мм</t>
  </si>
  <si>
    <t>1465мм</t>
  </si>
  <si>
    <t>32Х2Н2ВА</t>
  </si>
  <si>
    <t>695-2380мм</t>
  </si>
  <si>
    <t>780мм</t>
  </si>
  <si>
    <t>1000мм (2шт),3320мм</t>
  </si>
  <si>
    <t>340мм,520мм</t>
  </si>
  <si>
    <t>Круг ф26</t>
  </si>
  <si>
    <t>660мм</t>
  </si>
  <si>
    <t>Круг ф26 (кованный)</t>
  </si>
  <si>
    <t>ХВСГФ</t>
  </si>
  <si>
    <t>440-690мм</t>
  </si>
  <si>
    <t>4200мм (кривизна)</t>
  </si>
  <si>
    <t>2620мм</t>
  </si>
  <si>
    <t>1500мм(ржавчина)</t>
  </si>
  <si>
    <t>08КП</t>
  </si>
  <si>
    <t>L=1500-2000</t>
  </si>
  <si>
    <t>Круг ф28</t>
  </si>
  <si>
    <t>3520-5260мм</t>
  </si>
  <si>
    <t>L=4060-5260mm</t>
  </si>
  <si>
    <t>1250мм,2100мм,3520мм</t>
  </si>
  <si>
    <t>3350-4140</t>
  </si>
  <si>
    <t>2320мм</t>
  </si>
  <si>
    <t>1610мм,1680мм</t>
  </si>
  <si>
    <t>Круг ф30</t>
  </si>
  <si>
    <t>1350мм</t>
  </si>
  <si>
    <t>2800-3000</t>
  </si>
  <si>
    <t>Круг(кованній) ф30</t>
  </si>
  <si>
    <t>420-660мм</t>
  </si>
  <si>
    <t>265-2420мм</t>
  </si>
  <si>
    <t>150мм,170мм,885мм,1220мм,1335мм</t>
  </si>
  <si>
    <t>2870-4000мм</t>
  </si>
  <si>
    <t>Х12Ф1</t>
  </si>
  <si>
    <t>920-3970мм</t>
  </si>
  <si>
    <t>ст.3ПС</t>
  </si>
  <si>
    <t>3520мм, 4695мм (кривизна)</t>
  </si>
  <si>
    <t xml:space="preserve">Круг ф30 </t>
  </si>
  <si>
    <t>30хгса</t>
  </si>
  <si>
    <t>коротыши</t>
  </si>
  <si>
    <t>Круг ф31</t>
  </si>
  <si>
    <t>L=1280mm</t>
  </si>
  <si>
    <t>Круг ф32</t>
  </si>
  <si>
    <t>12ХН3А</t>
  </si>
  <si>
    <t>2840мм</t>
  </si>
  <si>
    <t>25Х2ГНТА</t>
  </si>
  <si>
    <t>2350-2465мм</t>
  </si>
  <si>
    <t>1280мм,1560мм(кривой)</t>
  </si>
  <si>
    <t>L=3300-5000mm</t>
  </si>
  <si>
    <t>20хн</t>
  </si>
  <si>
    <t>775мм,1390мм</t>
  </si>
  <si>
    <t>60с2ха</t>
  </si>
  <si>
    <t>L=2570-3100mm (ржавчина)</t>
  </si>
  <si>
    <t>Круг ф35</t>
  </si>
  <si>
    <t>97мм, 260мм</t>
  </si>
  <si>
    <t>3000-3200мм</t>
  </si>
  <si>
    <t>2590-4000мм</t>
  </si>
  <si>
    <t>03Х11Н10М2Т-ВД (ЭП678)</t>
  </si>
  <si>
    <t>1140-3150мм</t>
  </si>
  <si>
    <t>Круг ф36</t>
  </si>
  <si>
    <t>L=2780-5030mm</t>
  </si>
  <si>
    <t>12х2нвфа</t>
  </si>
  <si>
    <t>1060-1085мм</t>
  </si>
  <si>
    <t>2560мм,2690мм</t>
  </si>
  <si>
    <t>Круг ф36 (кованный)</t>
  </si>
  <si>
    <t>130мм</t>
  </si>
  <si>
    <t>Круг ф38</t>
  </si>
  <si>
    <t>07х16н6 ш(ЭП288ш)</t>
  </si>
  <si>
    <t>370мм,640мм</t>
  </si>
  <si>
    <t>1230-1430мм</t>
  </si>
  <si>
    <t>12х2н4а</t>
  </si>
  <si>
    <t>1300мм</t>
  </si>
  <si>
    <t>Круг ф40</t>
  </si>
  <si>
    <t>100мм</t>
  </si>
  <si>
    <t>Х18Н9</t>
  </si>
  <si>
    <t>1690мм,1765мм</t>
  </si>
  <si>
    <t>650-6500мм</t>
  </si>
  <si>
    <t>2025мм</t>
  </si>
  <si>
    <t>38Х2Н2ВА</t>
  </si>
  <si>
    <t>975мм</t>
  </si>
  <si>
    <t>12Х13</t>
  </si>
  <si>
    <t>1965мм</t>
  </si>
  <si>
    <t>2060-2180мм</t>
  </si>
  <si>
    <t>1270-3415мм(раковины)</t>
  </si>
  <si>
    <t>3420мм</t>
  </si>
  <si>
    <t>Круг ф40 (кованный)</t>
  </si>
  <si>
    <t>250-690мм</t>
  </si>
  <si>
    <t>Круг ф42</t>
  </si>
  <si>
    <t>970мм, 1030мм, 2070мм</t>
  </si>
  <si>
    <t>1950мм</t>
  </si>
  <si>
    <t>2500-3545мм</t>
  </si>
  <si>
    <t>68нхвктю (эп578)</t>
  </si>
  <si>
    <t>1240мм</t>
  </si>
  <si>
    <t>Круг ф45</t>
  </si>
  <si>
    <t>760-1550мм</t>
  </si>
  <si>
    <t>315мм</t>
  </si>
  <si>
    <t>1040мм</t>
  </si>
  <si>
    <t>510мм,1660мм,1820мм,1850мм</t>
  </si>
  <si>
    <t>2105мм</t>
  </si>
  <si>
    <t>1235мм</t>
  </si>
  <si>
    <t>505мм</t>
  </si>
  <si>
    <t>Круг ф48</t>
  </si>
  <si>
    <t>2535, 2580мм</t>
  </si>
  <si>
    <t>Круг ф50</t>
  </si>
  <si>
    <t>2130-2240мм</t>
  </si>
  <si>
    <t>43мм,165мм,815мм</t>
  </si>
  <si>
    <t>38х2н2ва</t>
  </si>
  <si>
    <t>1150мм</t>
  </si>
  <si>
    <t>995мм</t>
  </si>
  <si>
    <t>40Х1НВА</t>
  </si>
  <si>
    <t>990мм</t>
  </si>
  <si>
    <t>460мм,510мм,580мм</t>
  </si>
  <si>
    <t>9хс</t>
  </si>
  <si>
    <t>2590-4690мм</t>
  </si>
  <si>
    <t>2260мм,2840мм</t>
  </si>
  <si>
    <t>50ХГФА</t>
  </si>
  <si>
    <t>1740мм (раковины)</t>
  </si>
  <si>
    <t>09Г2С</t>
  </si>
  <si>
    <t>530мм,1230мм</t>
  </si>
  <si>
    <t>200мм</t>
  </si>
  <si>
    <t>Круг ф52</t>
  </si>
  <si>
    <t>2940-4355мм</t>
  </si>
  <si>
    <t>Круг ф54</t>
  </si>
  <si>
    <t>970мм</t>
  </si>
  <si>
    <t>Круг ф55</t>
  </si>
  <si>
    <t>4700-5530мм</t>
  </si>
  <si>
    <t>40Х2Н2ВА</t>
  </si>
  <si>
    <t>1300-1400-1420мм</t>
  </si>
  <si>
    <t>595мм,3510-4740мм</t>
  </si>
  <si>
    <t>ХВГ</t>
  </si>
  <si>
    <t>135мм</t>
  </si>
  <si>
    <t>30ХГСА</t>
  </si>
  <si>
    <t>100мм(2шт), 300мм</t>
  </si>
  <si>
    <t>Круг ф56</t>
  </si>
  <si>
    <t>1080мм</t>
  </si>
  <si>
    <t>530-1000мм</t>
  </si>
  <si>
    <t>1330мм</t>
  </si>
  <si>
    <t>Круг ф60</t>
  </si>
  <si>
    <t>15х5м</t>
  </si>
  <si>
    <t>740мм,1170мм,1610мм</t>
  </si>
  <si>
    <t>4130-6000мм</t>
  </si>
  <si>
    <t>210мм</t>
  </si>
  <si>
    <t>Круг ф60 (кованный)</t>
  </si>
  <si>
    <t>650мм</t>
  </si>
  <si>
    <t>25ХГМ</t>
  </si>
  <si>
    <t>6040мм</t>
  </si>
  <si>
    <t>30мм</t>
  </si>
  <si>
    <t>Х12Ф</t>
  </si>
  <si>
    <t>2315мм</t>
  </si>
  <si>
    <t>Х12М</t>
  </si>
  <si>
    <t>885мм,3050мм</t>
  </si>
  <si>
    <t>910-1460мм</t>
  </si>
  <si>
    <t>825мм,1580мм</t>
  </si>
  <si>
    <t>19х2нвфа (эи763)</t>
  </si>
  <si>
    <t>1020мм</t>
  </si>
  <si>
    <t>Круг ф65</t>
  </si>
  <si>
    <t>40мм (2шт)</t>
  </si>
  <si>
    <t>6035мм</t>
  </si>
  <si>
    <t xml:space="preserve"> 1600мм</t>
  </si>
  <si>
    <t>690мм</t>
  </si>
  <si>
    <t>495мм</t>
  </si>
  <si>
    <t>1115мм,1120мм,1130мм</t>
  </si>
  <si>
    <t>435мм</t>
  </si>
  <si>
    <t>07Х16Н4Б (ЭП288)</t>
  </si>
  <si>
    <t>620мм</t>
  </si>
  <si>
    <t>Круг ф66</t>
  </si>
  <si>
    <t>18мм,20мм(2шт),21мм,40мм</t>
  </si>
  <si>
    <t>Круг ф69</t>
  </si>
  <si>
    <t>07х16н6-ш (ЭП288-ш)</t>
  </si>
  <si>
    <t>790мм</t>
  </si>
  <si>
    <t>Круг ф70</t>
  </si>
  <si>
    <t>870мм</t>
  </si>
  <si>
    <t>500мм,895мм</t>
  </si>
  <si>
    <t>ст.65</t>
  </si>
  <si>
    <t>2135мм</t>
  </si>
  <si>
    <t>30Х2Н2ВА</t>
  </si>
  <si>
    <t>315-3600</t>
  </si>
  <si>
    <t>18ХГТ</t>
  </si>
  <si>
    <t>У10А</t>
  </si>
  <si>
    <t>3300-4130мм</t>
  </si>
  <si>
    <t>3850мм</t>
  </si>
  <si>
    <t>30ХН2ФА</t>
  </si>
  <si>
    <t>395мм,410мм,415мм,735мм,740мм,3400мм</t>
  </si>
  <si>
    <t>21мм</t>
  </si>
  <si>
    <t>Круг ф74</t>
  </si>
  <si>
    <t>440мм,33мм</t>
  </si>
  <si>
    <t>65мм</t>
  </si>
  <si>
    <t>Круг ф75</t>
  </si>
  <si>
    <t>710мм,735мм,1350мм</t>
  </si>
  <si>
    <t>1835мм</t>
  </si>
  <si>
    <t>60С2ХА</t>
  </si>
  <si>
    <t>1210мм</t>
  </si>
  <si>
    <t>Круг ф80</t>
  </si>
  <si>
    <t>85мм</t>
  </si>
  <si>
    <t>735-1130мм</t>
  </si>
  <si>
    <t>38Х2Н2ВФА</t>
  </si>
  <si>
    <t>725мм</t>
  </si>
  <si>
    <t>38Х2МЮА</t>
  </si>
  <si>
    <t>3900мм</t>
  </si>
  <si>
    <t>115мм,120мм</t>
  </si>
  <si>
    <t>110мм</t>
  </si>
  <si>
    <t>515мм</t>
  </si>
  <si>
    <t>9х4м3ф2агст (эк 42)</t>
  </si>
  <si>
    <t>660мм,1580мм, 2600мм</t>
  </si>
  <si>
    <t>500мм, 1055мм</t>
  </si>
  <si>
    <t>Круг ф82</t>
  </si>
  <si>
    <t>36н</t>
  </si>
  <si>
    <t>900мм</t>
  </si>
  <si>
    <t>Круг ф85</t>
  </si>
  <si>
    <t>07х16н6ш (ЭП288)</t>
  </si>
  <si>
    <t>75мм</t>
  </si>
  <si>
    <t>70мм</t>
  </si>
  <si>
    <t>Круг ф85 (шток хромирован)</t>
  </si>
  <si>
    <t>710мм</t>
  </si>
  <si>
    <t>Круг ф89</t>
  </si>
  <si>
    <t>385мм,430мм,535мм,930мм</t>
  </si>
  <si>
    <t xml:space="preserve"> 630мм</t>
  </si>
  <si>
    <t>Круг ф90</t>
  </si>
  <si>
    <t>50мм</t>
  </si>
  <si>
    <t>38ХС</t>
  </si>
  <si>
    <t>1355мм</t>
  </si>
  <si>
    <t>380мм</t>
  </si>
  <si>
    <t xml:space="preserve">  </t>
  </si>
  <si>
    <t>320мм, 430мм</t>
  </si>
  <si>
    <t>125мм</t>
  </si>
  <si>
    <t>14х17н2</t>
  </si>
  <si>
    <t>390мм</t>
  </si>
  <si>
    <t>Круг ф92</t>
  </si>
  <si>
    <t>Круг ф93</t>
  </si>
  <si>
    <t>Круг ф95</t>
  </si>
  <si>
    <t>450мм,580мм</t>
  </si>
  <si>
    <t>ХН60МВЮ-ВД</t>
  </si>
  <si>
    <t>1780мм</t>
  </si>
  <si>
    <t>20х13</t>
  </si>
  <si>
    <t>250мм</t>
  </si>
  <si>
    <t>Круг ф97</t>
  </si>
  <si>
    <t>127мм</t>
  </si>
  <si>
    <t>310мм, 425мм</t>
  </si>
  <si>
    <t>Круг ф98</t>
  </si>
  <si>
    <t>350мм, 360мм</t>
  </si>
  <si>
    <t>Круг ф99</t>
  </si>
  <si>
    <t>340мм, 350мм, 400мм (2шт)</t>
  </si>
  <si>
    <t>385мм (3шт),420мм</t>
  </si>
  <si>
    <t>Круг ф100</t>
  </si>
  <si>
    <t>190мм, 174мм</t>
  </si>
  <si>
    <t>105мм, 155мм</t>
  </si>
  <si>
    <t>47мм</t>
  </si>
  <si>
    <t>Круг ф100 (+)</t>
  </si>
  <si>
    <t>340-415мм (18шт)</t>
  </si>
  <si>
    <t>300-425мм</t>
  </si>
  <si>
    <t>Круг ф100(шток хромирован)</t>
  </si>
  <si>
    <t>164мм,565мм,</t>
  </si>
  <si>
    <t>Круг ф102</t>
  </si>
  <si>
    <t>07Х25Н16АГ6Ф-Ш (ЭП750)</t>
  </si>
  <si>
    <t>1540-2250мм</t>
  </si>
  <si>
    <t>Круг ф105 (кованный)</t>
  </si>
  <si>
    <t>1115мм</t>
  </si>
  <si>
    <t>Круг ф105</t>
  </si>
  <si>
    <t>305мм</t>
  </si>
  <si>
    <t>345мм</t>
  </si>
  <si>
    <t>1230мм, 1240мм</t>
  </si>
  <si>
    <t>1230мм</t>
  </si>
  <si>
    <t>Круг (поковка) ф108</t>
  </si>
  <si>
    <t>260мм</t>
  </si>
  <si>
    <t>Круг ф109</t>
  </si>
  <si>
    <t>ст.40</t>
  </si>
  <si>
    <t>28мм</t>
  </si>
  <si>
    <t>165мм,185мм</t>
  </si>
  <si>
    <t>Круг ф110</t>
  </si>
  <si>
    <t>Х9ВМФ-Ш</t>
  </si>
  <si>
    <t>1310мм</t>
  </si>
  <si>
    <t>145мм,165мм,310мм</t>
  </si>
  <si>
    <t>175мм,180мм,186мм,190мм</t>
  </si>
  <si>
    <t>15мм,22мм-485мм</t>
  </si>
  <si>
    <t>1085 (под мех обработку)</t>
  </si>
  <si>
    <t>30ХМ</t>
  </si>
  <si>
    <t>165мм, 175мм</t>
  </si>
  <si>
    <t>38ХМ</t>
  </si>
  <si>
    <t>Круг (блин) ф110</t>
  </si>
  <si>
    <t>16мм</t>
  </si>
  <si>
    <t>Круг ф115</t>
  </si>
  <si>
    <t>Круг ф115 (шток хромирован)</t>
  </si>
  <si>
    <t>330-2250мм</t>
  </si>
  <si>
    <t>1730мм</t>
  </si>
  <si>
    <t>Круг ф116</t>
  </si>
  <si>
    <t xml:space="preserve">30ХГСА </t>
  </si>
  <si>
    <t>45мм</t>
  </si>
  <si>
    <t>Круг ф117</t>
  </si>
  <si>
    <t>270мм,</t>
  </si>
  <si>
    <t>120мм</t>
  </si>
  <si>
    <t>440мм</t>
  </si>
  <si>
    <t>610-655мм</t>
  </si>
  <si>
    <t>Круг ф118</t>
  </si>
  <si>
    <t>155мм,360мм</t>
  </si>
  <si>
    <t>Круг (поковка) ф118</t>
  </si>
  <si>
    <t>60мм</t>
  </si>
  <si>
    <t>Круг ф120</t>
  </si>
  <si>
    <t>25ХГТ</t>
  </si>
  <si>
    <t>1430мм</t>
  </si>
  <si>
    <t>16мм,54мм,66мм,390мм,395мм</t>
  </si>
  <si>
    <t>35ХМ</t>
  </si>
  <si>
    <t>700мм</t>
  </si>
  <si>
    <t>800мм</t>
  </si>
  <si>
    <t>130мм,170мм,265мм,270мм, 205мм(2шт),220мм</t>
  </si>
  <si>
    <t>Круг (поковка) ф120</t>
  </si>
  <si>
    <t>270мм(2шт), 320мм</t>
  </si>
  <si>
    <t>1750мм, 1500мм</t>
  </si>
  <si>
    <t>Круг ф125</t>
  </si>
  <si>
    <t xml:space="preserve"> 150мм</t>
  </si>
  <si>
    <t>640мм</t>
  </si>
  <si>
    <t>Круг ф127</t>
  </si>
  <si>
    <t xml:space="preserve">665мм, </t>
  </si>
  <si>
    <t>Круг ф128</t>
  </si>
  <si>
    <t>34мм</t>
  </si>
  <si>
    <t xml:space="preserve"> ст.20</t>
  </si>
  <si>
    <t>255мм,585мм,615мм</t>
  </si>
  <si>
    <t>Круг ф130</t>
  </si>
  <si>
    <t xml:space="preserve"> 30мм(2шт),43мм,60мм,65мм,80мм,95мм</t>
  </si>
  <si>
    <t>55мм,135мм,195(2шт),235,345мм</t>
  </si>
  <si>
    <t>123-425мм</t>
  </si>
  <si>
    <t>30Х2ГСН2ВМ</t>
  </si>
  <si>
    <t>2235мм</t>
  </si>
  <si>
    <t>400мм, 640мм, 1100мм</t>
  </si>
  <si>
    <t>Круг ф135</t>
  </si>
  <si>
    <t>5ХНМ</t>
  </si>
  <si>
    <t>55мм</t>
  </si>
  <si>
    <t>Круг ф138</t>
  </si>
  <si>
    <t>95мм</t>
  </si>
  <si>
    <t>355мм</t>
  </si>
  <si>
    <t>№79</t>
  </si>
  <si>
    <t>450мм</t>
  </si>
  <si>
    <t>Круг ф140</t>
  </si>
  <si>
    <t>9Х1</t>
  </si>
  <si>
    <t>190мм,200мм</t>
  </si>
  <si>
    <t>30Х3МФ</t>
  </si>
  <si>
    <t>37мм,400мм,260мм(3шт), 515мм, 740мм(2шт), 870мм, 120мм,(2шт) 260мм, 130мм</t>
  </si>
  <si>
    <t>6А</t>
  </si>
  <si>
    <t>260мм, 695мм</t>
  </si>
  <si>
    <t>36мм,38мм(2шт)58мм,59мм,60мм(4шт),62мм,64мм</t>
  </si>
  <si>
    <t>Круг ф 140</t>
  </si>
  <si>
    <t>9х6м3ф3агст (эк41)</t>
  </si>
  <si>
    <t>1390мм, 1280мм</t>
  </si>
  <si>
    <t>08ГДНФ</t>
  </si>
  <si>
    <t>1200мм</t>
  </si>
  <si>
    <t>Круг ф145</t>
  </si>
  <si>
    <t>32мм</t>
  </si>
  <si>
    <t>07Х16Н6-Ш (ЭП288-Ш)</t>
  </si>
  <si>
    <t>820мм</t>
  </si>
  <si>
    <t>122мм,124мм, 125мм,170мм,210мм,215мм,350мм</t>
  </si>
  <si>
    <t>Круг ф145 (кованный)</t>
  </si>
  <si>
    <t>670мм</t>
  </si>
  <si>
    <t xml:space="preserve">Круг ф145 </t>
  </si>
  <si>
    <t>195мм,290мм</t>
  </si>
  <si>
    <t>12х1мф</t>
  </si>
  <si>
    <t>115мм</t>
  </si>
  <si>
    <t>Круг ф147</t>
  </si>
  <si>
    <t>730мм</t>
  </si>
  <si>
    <t>Круг ф148</t>
  </si>
  <si>
    <t>160мм</t>
  </si>
  <si>
    <t>185мм,440мм,1260мм</t>
  </si>
  <si>
    <t>Круг ф149</t>
  </si>
  <si>
    <t>230мм(2шт)</t>
  </si>
  <si>
    <t>410мм</t>
  </si>
  <si>
    <t>Круг ф150</t>
  </si>
  <si>
    <t>08Х22Н6Т(ЭП53)</t>
  </si>
  <si>
    <t>3125мм</t>
  </si>
  <si>
    <t>175мм, 1100мм (кованый)</t>
  </si>
  <si>
    <t>12х2нвфа (эи712)</t>
  </si>
  <si>
    <t>1760-2800мм</t>
  </si>
  <si>
    <t>1175мм (под мех обработку),39мм,110-1515мм,170(2шт),205(2шт),210мм</t>
  </si>
  <si>
    <t>665мм,130мм</t>
  </si>
  <si>
    <t>280мм</t>
  </si>
  <si>
    <t>835мм,195мм,134мм,150мм</t>
  </si>
  <si>
    <t>Круг ф154</t>
  </si>
  <si>
    <t>215мм</t>
  </si>
  <si>
    <t>Круг ф155</t>
  </si>
  <si>
    <t>117мм,190-975мм,130мм,135мм</t>
  </si>
  <si>
    <t>Круг ф157</t>
  </si>
  <si>
    <t>Круг ф158</t>
  </si>
  <si>
    <t>1420мм</t>
  </si>
  <si>
    <t>Круг ф160</t>
  </si>
  <si>
    <t>150мм(2шт)</t>
  </si>
  <si>
    <t>75мм,110мм,225мм (под мех обработку)</t>
  </si>
  <si>
    <t>под мехобработку</t>
  </si>
  <si>
    <t>680мм, 1230мм(хромирован)</t>
  </si>
  <si>
    <t>30ХГСН2А</t>
  </si>
  <si>
    <t>860мм,130мм</t>
  </si>
  <si>
    <t>Круг ф165</t>
  </si>
  <si>
    <t>810мм</t>
  </si>
  <si>
    <t>Круг ф170</t>
  </si>
  <si>
    <t>48мм</t>
  </si>
  <si>
    <t>180мм</t>
  </si>
  <si>
    <t>Круг ф170 (по мин размеру)</t>
  </si>
  <si>
    <t>38хм</t>
  </si>
  <si>
    <t>260мм (под мехобработку)</t>
  </si>
  <si>
    <t>Круг (блин) ф170</t>
  </si>
  <si>
    <t>20мм</t>
  </si>
  <si>
    <t>Круг ф175 (по мин. размеру)</t>
  </si>
  <si>
    <t>670мм (под мехобработку)</t>
  </si>
  <si>
    <t xml:space="preserve">Круг ф175 </t>
  </si>
  <si>
    <t>860мм</t>
  </si>
  <si>
    <t>Круг ф177</t>
  </si>
  <si>
    <t>Круг ф179</t>
  </si>
  <si>
    <t>ст.40Х</t>
  </si>
  <si>
    <t>93мм</t>
  </si>
  <si>
    <t>Круг ф180</t>
  </si>
  <si>
    <t>143мм</t>
  </si>
  <si>
    <t>28мм,90мм</t>
  </si>
  <si>
    <t>Круг (блин) ф180</t>
  </si>
  <si>
    <t>19мм</t>
  </si>
  <si>
    <t>Круг ф 180</t>
  </si>
  <si>
    <t>25мм,68мм</t>
  </si>
  <si>
    <t>25мм,28мм,75мм,140мм,,300мм,700мм,940мм</t>
  </si>
  <si>
    <t>480мм,30мм, 80мм</t>
  </si>
  <si>
    <t>Круг ф190</t>
  </si>
  <si>
    <t>16ГС</t>
  </si>
  <si>
    <t>90мм,145мм</t>
  </si>
  <si>
    <t>84мм,86мм,95мм,100мм,115мм,145мм(2шт.),1615мм</t>
  </si>
  <si>
    <t>88мм,90мм(4шт),130мм,139мм,140мм(2шт),143мм,146мм,470мм(2шт),</t>
  </si>
  <si>
    <t>150мм</t>
  </si>
  <si>
    <t>38ХМ (42CrMo4+qt)</t>
  </si>
  <si>
    <t>240мм</t>
  </si>
  <si>
    <t>35ХГСА</t>
  </si>
  <si>
    <t>1010мм</t>
  </si>
  <si>
    <t>Круг ф190(+)</t>
  </si>
  <si>
    <t>Круг ф193</t>
  </si>
  <si>
    <t>475мм</t>
  </si>
  <si>
    <t>215мм,460мм</t>
  </si>
  <si>
    <t>Круг ф195</t>
  </si>
  <si>
    <t>130мм,420мм,435мм</t>
  </si>
  <si>
    <t>09г2с</t>
  </si>
  <si>
    <t>287мм</t>
  </si>
  <si>
    <t>Круг ф200</t>
  </si>
  <si>
    <t>34ХН1М</t>
  </si>
  <si>
    <t>420мм</t>
  </si>
  <si>
    <t>Круг(поковка)ф200</t>
  </si>
  <si>
    <t>38ХГН</t>
  </si>
  <si>
    <t>Круг(поковка)ф200+</t>
  </si>
  <si>
    <t>Круг ф201</t>
  </si>
  <si>
    <t>1630мм</t>
  </si>
  <si>
    <t>Круг ф203</t>
  </si>
  <si>
    <t>490мм</t>
  </si>
  <si>
    <t>Круг ф204</t>
  </si>
  <si>
    <t>470мм</t>
  </si>
  <si>
    <t>Круг ф205</t>
  </si>
  <si>
    <t>445мм,470мм,475мм,490мм,500мм(2шт),505мм</t>
  </si>
  <si>
    <t>460мм,465мм, 480мм, 488мм, 490мм,500мм(2шт)</t>
  </si>
  <si>
    <t>60мм,300мм</t>
  </si>
  <si>
    <t>Круг ф207</t>
  </si>
  <si>
    <t>95мм,510мм</t>
  </si>
  <si>
    <t>460мм, 465мм</t>
  </si>
  <si>
    <t>Круг ф208</t>
  </si>
  <si>
    <t>480мм</t>
  </si>
  <si>
    <t>Круг ф209</t>
  </si>
  <si>
    <t>375мм</t>
  </si>
  <si>
    <t>Круг ф210</t>
  </si>
  <si>
    <t>475мм, 480мм</t>
  </si>
  <si>
    <t>113мм,360мм,480мм,490мм(2шт)500мм(3шт),505мм</t>
  </si>
  <si>
    <t>270мм</t>
  </si>
  <si>
    <t>Круг ф214</t>
  </si>
  <si>
    <t>Круг ф218</t>
  </si>
  <si>
    <t>40ХН</t>
  </si>
  <si>
    <t>Круг ф219</t>
  </si>
  <si>
    <t>935мм</t>
  </si>
  <si>
    <t>815мм</t>
  </si>
  <si>
    <t>Круг ф220</t>
  </si>
  <si>
    <t>465мм</t>
  </si>
  <si>
    <t>38Х2Н2МА</t>
  </si>
  <si>
    <t>585мм</t>
  </si>
  <si>
    <t>38ХН3МА</t>
  </si>
  <si>
    <t>590мм</t>
  </si>
  <si>
    <t>Круг (блин) ф220</t>
  </si>
  <si>
    <t>24мм</t>
  </si>
  <si>
    <t>38ХГМ</t>
  </si>
  <si>
    <t>Круг ф230</t>
  </si>
  <si>
    <t>125мм,150мм</t>
  </si>
  <si>
    <t>60мм,1260мм</t>
  </si>
  <si>
    <t>Круг ф240</t>
  </si>
  <si>
    <t>45мм,154мм,865mm</t>
  </si>
  <si>
    <t>Круг ф245</t>
  </si>
  <si>
    <t>160мм,170мм,180мм</t>
  </si>
  <si>
    <t>Круг ф250</t>
  </si>
  <si>
    <t>30ХМА</t>
  </si>
  <si>
    <t>380мм. Под мехобработку</t>
  </si>
  <si>
    <t>230мм (под мехобработку)</t>
  </si>
  <si>
    <t>120мм,345мм</t>
  </si>
  <si>
    <t>Круг ф258</t>
  </si>
  <si>
    <t>Круг ф260</t>
  </si>
  <si>
    <t>188мм</t>
  </si>
  <si>
    <t>300мм,305мм</t>
  </si>
  <si>
    <t>62мм, 440мм</t>
  </si>
  <si>
    <t>Круг ф260(шток хромирован)</t>
  </si>
  <si>
    <t>37мм,820мм,2430мм</t>
  </si>
  <si>
    <t>Круг ф267</t>
  </si>
  <si>
    <t>40Х2Н2МА</t>
  </si>
  <si>
    <t>Круг ф270</t>
  </si>
  <si>
    <t>115мм,500мм</t>
  </si>
  <si>
    <t>210мм,215мм,200мм,230мм,250мм</t>
  </si>
  <si>
    <t>540мм</t>
  </si>
  <si>
    <t>ст.20Х</t>
  </si>
  <si>
    <t>635мм</t>
  </si>
  <si>
    <t>170мм</t>
  </si>
  <si>
    <t>150мм,200мм</t>
  </si>
  <si>
    <t>Круг ф275</t>
  </si>
  <si>
    <t>570мм</t>
  </si>
  <si>
    <t>Круг ф280</t>
  </si>
  <si>
    <t>157мм</t>
  </si>
  <si>
    <t>Круг ф290</t>
  </si>
  <si>
    <t>247мм,335мм</t>
  </si>
  <si>
    <t>260мм,320мм</t>
  </si>
  <si>
    <t>Круг ф300</t>
  </si>
  <si>
    <t>20мм,40мм,138мм,</t>
  </si>
  <si>
    <t>Круг ф320</t>
  </si>
  <si>
    <t>310мм</t>
  </si>
  <si>
    <t>Круг ф328</t>
  </si>
  <si>
    <t>98мм</t>
  </si>
  <si>
    <t>Круг ф335</t>
  </si>
  <si>
    <t>40мм,53мм</t>
  </si>
  <si>
    <t>Круг ф340</t>
  </si>
  <si>
    <t>Круг ф348</t>
  </si>
  <si>
    <t>225мм</t>
  </si>
  <si>
    <t>Круг ф350</t>
  </si>
  <si>
    <t>Круг ф380</t>
  </si>
  <si>
    <t>25мм</t>
  </si>
  <si>
    <t>Поковка (Блин) ф57</t>
  </si>
  <si>
    <t>Н=30мм (2шт)</t>
  </si>
  <si>
    <t>Поковка (Блин) ф75</t>
  </si>
  <si>
    <t>Н=20мм (1шт)</t>
  </si>
  <si>
    <t>Поковка (Блин) ф80</t>
  </si>
  <si>
    <t>Н=12мм (1шт)</t>
  </si>
  <si>
    <t>Н=13мм (7шт)</t>
  </si>
  <si>
    <t>Н=55мм (4шт)</t>
  </si>
  <si>
    <t>Н=80мм (1шт)</t>
  </si>
  <si>
    <t>Поковка (Блин) ф85</t>
  </si>
  <si>
    <t>Н=15мм (2шт)</t>
  </si>
  <si>
    <t>Н=28мм (1шт)</t>
  </si>
  <si>
    <t>Н=30мм (1шт)</t>
  </si>
  <si>
    <t>Н=32мм (1шт)</t>
  </si>
  <si>
    <t>Поковка (Блин) ф90</t>
  </si>
  <si>
    <t>Н=15мм (1шт)</t>
  </si>
  <si>
    <t>Н=20мм (9шт)</t>
  </si>
  <si>
    <t>Н=25мм (4шт)</t>
  </si>
  <si>
    <t>Н=28мм (4шт)</t>
  </si>
  <si>
    <t>Н=40мм (7шт)</t>
  </si>
  <si>
    <t>Н=120мм (3шт)</t>
  </si>
  <si>
    <t>Поковка (Блин) ф95</t>
  </si>
  <si>
    <t>Н=35мм (1шт)</t>
  </si>
  <si>
    <t>Поковка (Блин) ф100</t>
  </si>
  <si>
    <t>Н=25мм (2шт)</t>
  </si>
  <si>
    <t>Н=60мм (3шт)</t>
  </si>
  <si>
    <t>Н=64мм (3шт)</t>
  </si>
  <si>
    <t>Поковка (Блин) ф105</t>
  </si>
  <si>
    <t>Поковка (Блин) ф110</t>
  </si>
  <si>
    <t>Н=23мм (1шт)</t>
  </si>
  <si>
    <t>Н=30мм (5шт)</t>
  </si>
  <si>
    <t>Поковка (Блин) ф115</t>
  </si>
  <si>
    <t>Н=10мм (4шт)</t>
  </si>
  <si>
    <t>Н=40мм (2шт)</t>
  </si>
  <si>
    <t>Н=42мм (4шт)</t>
  </si>
  <si>
    <t>Поковка (Блин) ф120</t>
  </si>
  <si>
    <t>Н=30мм (4шт)</t>
  </si>
  <si>
    <t>Поковка (Блин) ф130</t>
  </si>
  <si>
    <t>Н=12мм (15шт)</t>
  </si>
  <si>
    <t>Н=13мм (5шт)</t>
  </si>
  <si>
    <t>Н=25мм (6шт)</t>
  </si>
  <si>
    <t>Поковка (Блин) ф135</t>
  </si>
  <si>
    <t>38ХМЮА</t>
  </si>
  <si>
    <t>Н=18мм (3шт)</t>
  </si>
  <si>
    <t>Н=12мм (9шт)</t>
  </si>
  <si>
    <t>Н=40мм (1шт)</t>
  </si>
  <si>
    <t>Поковка (Блин) ф140</t>
  </si>
  <si>
    <t>Н=18мм (1шт)</t>
  </si>
  <si>
    <t>Поковка (Блин) ф145</t>
  </si>
  <si>
    <t>Поковка (Блин) ф150</t>
  </si>
  <si>
    <t>Н=13мм (3шт)</t>
  </si>
  <si>
    <t>Поковка (Блин) ф155</t>
  </si>
  <si>
    <t>Н=45мм (1шт)</t>
  </si>
  <si>
    <t>Поковка (Блин) ф158</t>
  </si>
  <si>
    <t>Н=47мм (2шт)</t>
  </si>
  <si>
    <t xml:space="preserve">Поковка (блин) ф160 </t>
  </si>
  <si>
    <t>Н=20мм (5шт)</t>
  </si>
  <si>
    <t>Поковка (Блин) ф160</t>
  </si>
  <si>
    <t>Поковка (Блин) ф165</t>
  </si>
  <si>
    <t>Н=23мм (2шт)</t>
  </si>
  <si>
    <t>Н=24мм (4шт)</t>
  </si>
  <si>
    <t>м</t>
  </si>
  <si>
    <t>Н=25мм (1шт)</t>
  </si>
  <si>
    <t>Н=38мм (1шт)</t>
  </si>
  <si>
    <t>Поковка (Блин) ф170</t>
  </si>
  <si>
    <t>Н=9мм (5шт)</t>
  </si>
  <si>
    <t>Н=20мм (3шт)</t>
  </si>
  <si>
    <t>Н=22мм (1шт)</t>
  </si>
  <si>
    <t>Поковка (Блин) ф180</t>
  </si>
  <si>
    <t>Н=20мм (2шт)</t>
  </si>
  <si>
    <t>Н=22мм (6шт)</t>
  </si>
  <si>
    <t>Н=24мм (5шт)</t>
  </si>
  <si>
    <t>Н=40мм (6шт)</t>
  </si>
  <si>
    <t>Н=45мм (4шт)</t>
  </si>
  <si>
    <t>Н=70мм (1шт)</t>
  </si>
  <si>
    <t>Н=450мм (3шт)</t>
  </si>
  <si>
    <t>Поковка (Блин) ф185</t>
  </si>
  <si>
    <t>Н=50мм (3шт)</t>
  </si>
  <si>
    <t>Поковка (Блин) ф190</t>
  </si>
  <si>
    <t>Н=23мм (3шт)</t>
  </si>
  <si>
    <t>Н=16мм (1шт)</t>
  </si>
  <si>
    <t>Н=18мм (4шт)</t>
  </si>
  <si>
    <t>Н=34мм (1шт)</t>
  </si>
  <si>
    <t>Поковка (Блин) ф195</t>
  </si>
  <si>
    <t>Поковка (Блин) ф200</t>
  </si>
  <si>
    <t>Н=50мм (1шт)</t>
  </si>
  <si>
    <t>Поковка (Блин) ф205</t>
  </si>
  <si>
    <t>Н=14мм (1шт)</t>
  </si>
  <si>
    <t>Поковка (Блин) ф210</t>
  </si>
  <si>
    <t>Н=17мм (11шт)</t>
  </si>
  <si>
    <t>с</t>
  </si>
  <si>
    <t>Поковка (Блин) ф220</t>
  </si>
  <si>
    <t>Поковка (Блин) ф230</t>
  </si>
  <si>
    <t>Н=16мм (2шт)</t>
  </si>
  <si>
    <t>Поковка (Блин) ф235</t>
  </si>
  <si>
    <t>Н=24мм (2шт)</t>
  </si>
  <si>
    <t>Поковка (Блин) ф240</t>
  </si>
  <si>
    <t>Н=26mm (5шт)</t>
  </si>
  <si>
    <t>Поковка (Блин) ф250</t>
  </si>
  <si>
    <t>Н=12mm (18шт)</t>
  </si>
  <si>
    <t>Поковка (Блин) ф260</t>
  </si>
  <si>
    <t>Н=25mm (4шт)</t>
  </si>
  <si>
    <t>Поковка (Блин) ф270</t>
  </si>
  <si>
    <t>H=500mm</t>
  </si>
  <si>
    <t>Н=18мм (2шт)</t>
  </si>
  <si>
    <t>Поковка (Блин) ф290</t>
  </si>
  <si>
    <t xml:space="preserve">H=150mm </t>
  </si>
  <si>
    <t>Поковка (Блин) ф300</t>
  </si>
  <si>
    <t>H=150mm</t>
  </si>
  <si>
    <t>H=145mm</t>
  </si>
  <si>
    <t>Н=18mm (5шт)</t>
  </si>
  <si>
    <t>Поковка (Блин) ф310</t>
  </si>
  <si>
    <t>Н=20мм (4шт)</t>
  </si>
  <si>
    <t>Поковка (Блин) ф320</t>
  </si>
  <si>
    <t>Поковка (Блин)ф320</t>
  </si>
  <si>
    <t>Н=25mm (3шт)</t>
  </si>
  <si>
    <t>Поковка (Блин)ф330</t>
  </si>
  <si>
    <t>Н=8мм (9шт)</t>
  </si>
  <si>
    <t>Поковка (Блин) ф770</t>
  </si>
  <si>
    <t>28Х3СНМВФА-ВД (СП-28-ВД)</t>
  </si>
  <si>
    <t>H=220mm</t>
  </si>
  <si>
    <t>Поковка (бублик,кольцо) ф240</t>
  </si>
  <si>
    <t>ст.3гпс</t>
  </si>
  <si>
    <t>ф240хф128х50</t>
  </si>
  <si>
    <t>Поковка (бублик,кольцо) ф370</t>
  </si>
  <si>
    <t>Ф370хф90х190</t>
  </si>
  <si>
    <t>Поковка (бублик,кольцо) ф385</t>
  </si>
  <si>
    <t>Ф385хф180х125</t>
  </si>
  <si>
    <t>Поковка (бублик,кольцо) ф485</t>
  </si>
  <si>
    <t>Ф480хф125х120</t>
  </si>
  <si>
    <t>Поковка (бублик,кольцо) ф530</t>
  </si>
  <si>
    <t>Ф530хф130х130</t>
  </si>
  <si>
    <t>Поковка (бублик,кольцо) ф600</t>
  </si>
  <si>
    <t>Ф600хф185х230</t>
  </si>
  <si>
    <t>Труба ф6х1,2</t>
  </si>
  <si>
    <t>1465-2920мм</t>
  </si>
  <si>
    <t>Труба ф7х1,2</t>
  </si>
  <si>
    <t>1030-3380мм</t>
  </si>
  <si>
    <t>Труба ф7х2</t>
  </si>
  <si>
    <t>960-3620мм</t>
  </si>
  <si>
    <t>Труба ф8х2</t>
  </si>
  <si>
    <t>1700-3000мм</t>
  </si>
  <si>
    <t>Труба ф9х2</t>
  </si>
  <si>
    <t>1260-3310мм</t>
  </si>
  <si>
    <t>Труба ф9х2,5</t>
  </si>
  <si>
    <t>1650-2995</t>
  </si>
  <si>
    <t>Труба ф10х2</t>
  </si>
  <si>
    <t>2000-3650мм</t>
  </si>
  <si>
    <t>Труба ф16х1</t>
  </si>
  <si>
    <t>1200-2680мм</t>
  </si>
  <si>
    <t>Труба ф16х1,5</t>
  </si>
  <si>
    <t>2565мм,2595мм</t>
  </si>
  <si>
    <t>Труба ф17х3</t>
  </si>
  <si>
    <t>1800мм,2015мм,2530мм</t>
  </si>
  <si>
    <t>Труба ф18х3</t>
  </si>
  <si>
    <t>1920-2895мм</t>
  </si>
  <si>
    <t>Труба ф19х2</t>
  </si>
  <si>
    <t>2760-3470мм</t>
  </si>
  <si>
    <t>Труба ф20х2 (шовная)</t>
  </si>
  <si>
    <t>2850мм (2шт.)</t>
  </si>
  <si>
    <t>Труба ф23х2</t>
  </si>
  <si>
    <t>2050-2330мм</t>
  </si>
  <si>
    <t>Труба ф27х2</t>
  </si>
  <si>
    <t>1680-2550мм</t>
  </si>
  <si>
    <t>Труба ф38х2,5(шовная)</t>
  </si>
  <si>
    <t>4550мм</t>
  </si>
  <si>
    <t>Труба ф42х2,5(шовная)</t>
  </si>
  <si>
    <t>2370мм</t>
  </si>
  <si>
    <t>Труба ф45х2,5(шовная)</t>
  </si>
  <si>
    <t>2530мм</t>
  </si>
  <si>
    <t>Труба ф45х10</t>
  </si>
  <si>
    <t>2150мм</t>
  </si>
  <si>
    <t>Труба ф48х3 (шовная)</t>
  </si>
  <si>
    <t>ст.29</t>
  </si>
  <si>
    <t>800-3490мм</t>
  </si>
  <si>
    <t>Труба ф48-3,5</t>
  </si>
  <si>
    <t>08кп</t>
  </si>
  <si>
    <t>3785мм</t>
  </si>
  <si>
    <t>Труба ф50х12</t>
  </si>
  <si>
    <t xml:space="preserve"> 2085мм</t>
  </si>
  <si>
    <t>Труба ф56х2,5(шовная)</t>
  </si>
  <si>
    <t>3150мм</t>
  </si>
  <si>
    <t>Труба ф56х12</t>
  </si>
  <si>
    <t>3255мм</t>
  </si>
  <si>
    <t>Труба ф57х3</t>
  </si>
  <si>
    <t>2350-3060мм</t>
  </si>
  <si>
    <t>Труба ф57х4</t>
  </si>
  <si>
    <t>12х13</t>
  </si>
  <si>
    <t>2580мм</t>
  </si>
  <si>
    <t>3300мм,3760мм</t>
  </si>
  <si>
    <t>Труба ф57х4,5</t>
  </si>
  <si>
    <t>2040-5870мм</t>
  </si>
  <si>
    <t>Труба ф63х5</t>
  </si>
  <si>
    <t>2780мм</t>
  </si>
  <si>
    <t>Труба ф65х2</t>
  </si>
  <si>
    <t>2160мм</t>
  </si>
  <si>
    <t>Труба ф65х10</t>
  </si>
  <si>
    <t>1140мм, 2320мм</t>
  </si>
  <si>
    <t>Труба ф68х10</t>
  </si>
  <si>
    <t>1935мм</t>
  </si>
  <si>
    <t>Труба ф70х11</t>
  </si>
  <si>
    <t>4130мм</t>
  </si>
  <si>
    <t>Труба ф70х12</t>
  </si>
  <si>
    <t>1290-2820мм</t>
  </si>
  <si>
    <t>Труба ф73х17</t>
  </si>
  <si>
    <t>1105мм</t>
  </si>
  <si>
    <t>Труба ф74х17</t>
  </si>
  <si>
    <t>700мм,1380мм</t>
  </si>
  <si>
    <t>Труба ф75х12</t>
  </si>
  <si>
    <t>Труба ф75х12,5</t>
  </si>
  <si>
    <t>20хнм</t>
  </si>
  <si>
    <t>310-1950мм</t>
  </si>
  <si>
    <t>Труба ф76х3(шовная)</t>
  </si>
  <si>
    <t>12Х18н10т</t>
  </si>
  <si>
    <t>2680-5580мм</t>
  </si>
  <si>
    <t>Труба ф76х4 (шовная)</t>
  </si>
  <si>
    <t>555мм,680мм,1780мм,2775мм,3150мм,3525мм</t>
  </si>
  <si>
    <t>Труба ф82х13</t>
  </si>
  <si>
    <t>1190мм</t>
  </si>
  <si>
    <t>Труба ф89х3(шавная)</t>
  </si>
  <si>
    <t>2980мм</t>
  </si>
  <si>
    <t>Труба ф89х5,5</t>
  </si>
  <si>
    <t>400мм,675мм,855мм,860мм,950мм</t>
  </si>
  <si>
    <t>Труба ф95х5</t>
  </si>
  <si>
    <t>4080мм</t>
  </si>
  <si>
    <t>Труба ф95х13</t>
  </si>
  <si>
    <t>15Х5М</t>
  </si>
  <si>
    <t>795мм (раковины)</t>
  </si>
  <si>
    <t>Труба ф95х20</t>
  </si>
  <si>
    <t>10895 (АРМКО)</t>
  </si>
  <si>
    <t>2910мм, 3140мм</t>
  </si>
  <si>
    <t>Труба ф100х8</t>
  </si>
  <si>
    <t>695мм</t>
  </si>
  <si>
    <t>Труба ф100х12</t>
  </si>
  <si>
    <t>1080мм,1580мм (раковины)</t>
  </si>
  <si>
    <t>Труба ф100х13</t>
  </si>
  <si>
    <t>1050мм,1650мм (раковины)</t>
  </si>
  <si>
    <t>Труба ф105х16</t>
  </si>
  <si>
    <t>555мм</t>
  </si>
  <si>
    <t>Труба ф105х24</t>
  </si>
  <si>
    <t>Труба ф108х8</t>
  </si>
  <si>
    <t>2640мм,4060мм,6900мм</t>
  </si>
  <si>
    <t>Труба ф108х9</t>
  </si>
  <si>
    <t>810мм,2025мм,2270мм</t>
  </si>
  <si>
    <t>Труба ф114х9</t>
  </si>
  <si>
    <t>2540-2960мм</t>
  </si>
  <si>
    <t>Труба ф114х11</t>
  </si>
  <si>
    <t>1450-2960мм</t>
  </si>
  <si>
    <t>Труба ф114х14</t>
  </si>
  <si>
    <t>2780мм,2990,3000мм</t>
  </si>
  <si>
    <t>Труба ф115х10</t>
  </si>
  <si>
    <t>2610мм</t>
  </si>
  <si>
    <t>Труба ф120х8</t>
  </si>
  <si>
    <t>2500мм, 2780мм</t>
  </si>
  <si>
    <t>Труба ф122х10</t>
  </si>
  <si>
    <t>925-2960мм</t>
  </si>
  <si>
    <t>Труба ф125х34</t>
  </si>
  <si>
    <t>330мм</t>
  </si>
  <si>
    <t>Труба ф127х16</t>
  </si>
  <si>
    <t>30ХН2МФА</t>
  </si>
  <si>
    <t>Труба ф130х40</t>
  </si>
  <si>
    <t>1006мм</t>
  </si>
  <si>
    <t>Труба ф140х14</t>
  </si>
  <si>
    <t>Труба ф140х20</t>
  </si>
  <si>
    <t>155мм</t>
  </si>
  <si>
    <t>Труба ф148х37</t>
  </si>
  <si>
    <t>2860мм</t>
  </si>
  <si>
    <t>Труба ф159х9</t>
  </si>
  <si>
    <t>1995-3230мм</t>
  </si>
  <si>
    <t>Труба ф159х14</t>
  </si>
  <si>
    <t>1820-2300мм</t>
  </si>
  <si>
    <t>Труба ф160х14</t>
  </si>
  <si>
    <t>915мм</t>
  </si>
  <si>
    <t>Труба ф160х15</t>
  </si>
  <si>
    <t>965мм</t>
  </si>
  <si>
    <t>Труба ф163х10</t>
  </si>
  <si>
    <t>5710мм</t>
  </si>
  <si>
    <t>Труба ф164х13</t>
  </si>
  <si>
    <t>4330мм</t>
  </si>
  <si>
    <t>Труба ф165х20</t>
  </si>
  <si>
    <t>90мм</t>
  </si>
  <si>
    <t>Труба ф165х21</t>
  </si>
  <si>
    <t>305мм,330мм,640мм</t>
  </si>
  <si>
    <t>Труба ф166х17</t>
  </si>
  <si>
    <t>310мм,465мм</t>
  </si>
  <si>
    <t>Труба ф169х11</t>
  </si>
  <si>
    <t>ст20</t>
  </si>
  <si>
    <t>2190мм</t>
  </si>
  <si>
    <t>Труба ф170х20</t>
  </si>
  <si>
    <t>1175мм</t>
  </si>
  <si>
    <t>Труба ф170х12</t>
  </si>
  <si>
    <t>ст.10Г2</t>
  </si>
  <si>
    <t>2610мм,4245мм,7090мм</t>
  </si>
  <si>
    <t>Труба ф180х20</t>
  </si>
  <si>
    <t>2115мм,2300мм,2400мм</t>
  </si>
  <si>
    <t>Труба ф194х13</t>
  </si>
  <si>
    <t>4760мм</t>
  </si>
  <si>
    <t>Труба ф194х14</t>
  </si>
  <si>
    <t>1830мм</t>
  </si>
  <si>
    <t>Труба ф194х17</t>
  </si>
  <si>
    <t>1530-6180мм</t>
  </si>
  <si>
    <t>Труба ф195х12</t>
  </si>
  <si>
    <t>230мм</t>
  </si>
  <si>
    <t>Труба ф195х16</t>
  </si>
  <si>
    <t>925мм</t>
  </si>
  <si>
    <t>Труба ф205х25</t>
  </si>
  <si>
    <t>830мм</t>
  </si>
  <si>
    <t>Труба ф217х28</t>
  </si>
  <si>
    <t xml:space="preserve">    </t>
  </si>
  <si>
    <t>Труба ф219х12</t>
  </si>
  <si>
    <t>1320мм, 1130мм, 1180мм</t>
  </si>
  <si>
    <t>Труба ф220х14</t>
  </si>
  <si>
    <t>Труба ф220х25</t>
  </si>
  <si>
    <t>Труба ф225х22</t>
  </si>
  <si>
    <t>4340мм</t>
  </si>
  <si>
    <t>Труба ф240х17</t>
  </si>
  <si>
    <t>1485мм</t>
  </si>
  <si>
    <t>Труба ф247х9</t>
  </si>
  <si>
    <t>Труба оцинкована ПМТП-150</t>
  </si>
  <si>
    <t>6000мм (цельная 42 шт), шовная</t>
  </si>
  <si>
    <t>6000мм (с отверстиями 33 шт), шовная</t>
  </si>
  <si>
    <t>Лом</t>
  </si>
  <si>
    <t>Уголок 35</t>
  </si>
  <si>
    <t>б/у</t>
  </si>
  <si>
    <t>35х35х5</t>
  </si>
  <si>
    <t xml:space="preserve">Уголок 45 </t>
  </si>
  <si>
    <t>45х45х5</t>
  </si>
  <si>
    <t>Уголок 50</t>
  </si>
  <si>
    <t>50х32х4</t>
  </si>
  <si>
    <t>50х50х4</t>
  </si>
  <si>
    <t>50х50х5</t>
  </si>
  <si>
    <t>Уголок 55</t>
  </si>
  <si>
    <t>55х55х5</t>
  </si>
  <si>
    <t>Уголок 63</t>
  </si>
  <si>
    <t>63х40х5</t>
  </si>
  <si>
    <t>63х63х6</t>
  </si>
  <si>
    <t>Уголок 75</t>
  </si>
  <si>
    <t>75х75х6</t>
  </si>
  <si>
    <t>Швеллер 4</t>
  </si>
  <si>
    <t>Швеллер 8</t>
  </si>
  <si>
    <t>1085-3960мм</t>
  </si>
  <si>
    <t>Швеллер 10</t>
  </si>
  <si>
    <t>Швеллер12</t>
  </si>
  <si>
    <t>800-950мм,2650-3500</t>
  </si>
  <si>
    <t>Швеллер 20</t>
  </si>
  <si>
    <t>2000мм (3шт)</t>
  </si>
  <si>
    <t>Швеллер 22</t>
  </si>
  <si>
    <t>5300-6300мм</t>
  </si>
  <si>
    <t>Двутавр 14</t>
  </si>
  <si>
    <t>5500мм</t>
  </si>
  <si>
    <t>Двутавр 36</t>
  </si>
  <si>
    <t>5000-11000мм</t>
  </si>
  <si>
    <t>Поковка (Кубики)</t>
  </si>
  <si>
    <t>12х2нмфа</t>
  </si>
  <si>
    <t>180х195х275</t>
  </si>
  <si>
    <t>20Х</t>
  </si>
  <si>
    <t>180х195х280</t>
  </si>
  <si>
    <t>180х200х320</t>
  </si>
  <si>
    <t>185х200х310</t>
  </si>
  <si>
    <t>190х190х280</t>
  </si>
  <si>
    <t>190х190х320</t>
  </si>
  <si>
    <t>190х195х330</t>
  </si>
  <si>
    <t>190х200х310</t>
  </si>
  <si>
    <t>190х200х320</t>
  </si>
  <si>
    <t>190х210х320</t>
  </si>
  <si>
    <t>195х195х310</t>
  </si>
  <si>
    <t>195х195х320</t>
  </si>
  <si>
    <t>195х195х330</t>
  </si>
  <si>
    <t>195х200х320</t>
  </si>
  <si>
    <t>195х200х330</t>
  </si>
  <si>
    <t>200х200х300</t>
  </si>
  <si>
    <t>200х200х310</t>
  </si>
  <si>
    <t>200х200х320</t>
  </si>
  <si>
    <t>200х215х310</t>
  </si>
  <si>
    <t>210х210х330</t>
  </si>
  <si>
    <t>Лист 1.5мм</t>
  </si>
  <si>
    <t>08Х18Н10М</t>
  </si>
  <si>
    <t>1.5х680х1430мм</t>
  </si>
  <si>
    <t>1.5х690х1420мм</t>
  </si>
  <si>
    <t>1.5х700х1425мм</t>
  </si>
  <si>
    <t>1.5х705х1425мм</t>
  </si>
  <si>
    <t>1.5х710х1405мм</t>
  </si>
  <si>
    <t>Лист 1,8мм</t>
  </si>
  <si>
    <t>12х18н10тм</t>
  </si>
  <si>
    <t>1,8х785х955мм</t>
  </si>
  <si>
    <t>Лист 2мм</t>
  </si>
  <si>
    <t>09Х16Н4Б-Ш (ЭП56-Ш)</t>
  </si>
  <si>
    <t>2х1005х2005мм(2шт)</t>
  </si>
  <si>
    <t>Лист 2,5мм</t>
  </si>
  <si>
    <t>2,5х1005х1830мм</t>
  </si>
  <si>
    <t>Лист 5мм</t>
  </si>
  <si>
    <t>5х710-725х1790-1930мм</t>
  </si>
  <si>
    <t>5х1180-1200х1825-1935мм</t>
  </si>
  <si>
    <t>Лист 6мм</t>
  </si>
  <si>
    <t>08х18н10</t>
  </si>
  <si>
    <t>6х1500х3000мм,6х1500х4000мм</t>
  </si>
  <si>
    <t>20Х20Н14С2 (ЭИ211)</t>
  </si>
  <si>
    <t>6х1000х1500</t>
  </si>
  <si>
    <t>Лист 8мм</t>
  </si>
  <si>
    <t>8х1400х1400мм (1шт)</t>
  </si>
  <si>
    <t>Лист 10мм</t>
  </si>
  <si>
    <t>10х1190х1620мм</t>
  </si>
  <si>
    <t>Лист 12мм</t>
  </si>
  <si>
    <t>12х570х640мм</t>
  </si>
  <si>
    <t>12х1870х2230мм</t>
  </si>
  <si>
    <t>Лист 20мм</t>
  </si>
  <si>
    <t>20х1040х2010mm</t>
  </si>
  <si>
    <t>20х1015х1440мм</t>
  </si>
  <si>
    <t>20Х1050Х2010мм</t>
  </si>
  <si>
    <t>20Х295Х364мм</t>
  </si>
  <si>
    <t>Лист 30мм</t>
  </si>
  <si>
    <t>30х895х1620мм</t>
  </si>
  <si>
    <t>Карточка 40мм</t>
  </si>
  <si>
    <t>40х110х260</t>
  </si>
  <si>
    <t>Карточка 70мм</t>
  </si>
  <si>
    <t>70х100х110</t>
  </si>
  <si>
    <t>Полоса 10мм</t>
  </si>
  <si>
    <t>10х65х75мм (4шт)</t>
  </si>
  <si>
    <t>Полоса 14мм</t>
  </si>
  <si>
    <t>14х75х125мм</t>
  </si>
  <si>
    <t>14х215х450мм</t>
  </si>
  <si>
    <t>14х365х375мм</t>
  </si>
  <si>
    <t>Полоса 15мм</t>
  </si>
  <si>
    <t>15х50х240мм</t>
  </si>
  <si>
    <t>Полоса 16мм</t>
  </si>
  <si>
    <t>16х245х2110мм</t>
  </si>
  <si>
    <t>16х300х3215мм</t>
  </si>
  <si>
    <t>16х310Х3200мм</t>
  </si>
  <si>
    <t>16х320х3210мм</t>
  </si>
  <si>
    <t>16х320х2260мм</t>
  </si>
  <si>
    <t>16х330х3210мм</t>
  </si>
  <si>
    <t>16х338х4300мм</t>
  </si>
  <si>
    <t>Полоса 18мм</t>
  </si>
  <si>
    <t>18х135х470мм(2шт),480мм(2шт),500мм</t>
  </si>
  <si>
    <t>18х97х2950мм</t>
  </si>
  <si>
    <t>18х100х2160-3580мм (16шт)</t>
  </si>
  <si>
    <t>18х105х3500мм</t>
  </si>
  <si>
    <t>18х195х2925мм</t>
  </si>
  <si>
    <t>18х205х3095</t>
  </si>
  <si>
    <t>18х265х2900мм</t>
  </si>
  <si>
    <t>18х270х2360мм</t>
  </si>
  <si>
    <t>18х275х2130мм,3040мм,3870мм</t>
  </si>
  <si>
    <t>18х285х2000мм</t>
  </si>
  <si>
    <t>18х290х1975мм,2640мм</t>
  </si>
  <si>
    <t>Полоса 19мм</t>
  </si>
  <si>
    <t>19х140х460 (2шт)</t>
  </si>
  <si>
    <t>Полоса 20мм</t>
  </si>
  <si>
    <t>20х80х80мм (6шт)</t>
  </si>
  <si>
    <t>ст.14Г2</t>
  </si>
  <si>
    <t>20х60х1720мм</t>
  </si>
  <si>
    <t>Полоса 24мм</t>
  </si>
  <si>
    <t>24х70х2290мм</t>
  </si>
  <si>
    <t>Полоса 25мм</t>
  </si>
  <si>
    <t>25х148х1800мм</t>
  </si>
  <si>
    <t>25х180х4920мм</t>
  </si>
  <si>
    <t>25х300х1150мм,2780мм</t>
  </si>
  <si>
    <t>Полоса 32мм</t>
  </si>
  <si>
    <t>32х60х1650мм</t>
  </si>
  <si>
    <t>32х150х2700мм,3010мм</t>
  </si>
  <si>
    <t>32х160х2785мм,3060мм,3420мм</t>
  </si>
  <si>
    <t>32х165х1850мм,2360мм,2500мм,3670мм</t>
  </si>
  <si>
    <t>32х168х3055мм</t>
  </si>
  <si>
    <t>32х170х2140мм,2820мм,3450мм,3800мм</t>
  </si>
  <si>
    <t>32х175х1815мм,2880мм,3145мм</t>
  </si>
  <si>
    <t>32х180х2390мм,2835мм</t>
  </si>
  <si>
    <t>32х190х1960мм</t>
  </si>
  <si>
    <t>Полоса 36мм</t>
  </si>
  <si>
    <t>36х255х735мм</t>
  </si>
  <si>
    <t>Полоса 40мм</t>
  </si>
  <si>
    <t>40х40х1960мм</t>
  </si>
  <si>
    <t>40х47х2335мм</t>
  </si>
  <si>
    <t>40х50х1695мм,1800мм,1930мм,1860мм,1955мм(2шт),2350мм</t>
  </si>
  <si>
    <t>40х55х1760мм,2590мм</t>
  </si>
  <si>
    <t>40х80х1530мм</t>
  </si>
  <si>
    <t>40х139х3940мм</t>
  </si>
  <si>
    <t>40х185х2020мм</t>
  </si>
  <si>
    <t>40х275х2000мм</t>
  </si>
  <si>
    <t>40х280х1999мм (2шт)</t>
  </si>
  <si>
    <t>40х280х1360мм</t>
  </si>
  <si>
    <t>40х280х2015мм</t>
  </si>
  <si>
    <t>40х440х2018мм</t>
  </si>
  <si>
    <t>40х440х2150мм</t>
  </si>
  <si>
    <t>40х440х320мм,535мм</t>
  </si>
  <si>
    <t>40х525Х2810мм</t>
  </si>
  <si>
    <t>40х540х1315мм</t>
  </si>
  <si>
    <t>Полоса 50мм</t>
  </si>
  <si>
    <t>50х190х4840мм</t>
  </si>
  <si>
    <t>50х315х3474мм</t>
  </si>
  <si>
    <t>50х320х3470мм</t>
  </si>
  <si>
    <t>50х435х1460мм</t>
  </si>
  <si>
    <t>50х435х3145мм</t>
  </si>
  <si>
    <t>50х400х1780мм</t>
  </si>
  <si>
    <t>Лист (карточка) 55мм</t>
  </si>
  <si>
    <t>55х85х158</t>
  </si>
  <si>
    <t>55х150х220</t>
  </si>
  <si>
    <t>Лист (карточка) 56мм</t>
  </si>
  <si>
    <t>56х245х275</t>
  </si>
  <si>
    <t>Лист (карточка) 70мм</t>
  </si>
  <si>
    <t>70х240х340</t>
  </si>
  <si>
    <t>Лист (карточка) 74мм</t>
  </si>
  <si>
    <t>74х139х260</t>
  </si>
  <si>
    <t>Лист (карточка) 75мм</t>
  </si>
  <si>
    <t>75х155х350</t>
  </si>
  <si>
    <t>Лист(карточка) 80мм</t>
  </si>
  <si>
    <t>80х110х370</t>
  </si>
  <si>
    <t>80х180х200</t>
  </si>
  <si>
    <t>80х215х360</t>
  </si>
  <si>
    <t>Лист (карточка) 80мм</t>
  </si>
  <si>
    <t>ст.30</t>
  </si>
  <si>
    <t>80х355х425</t>
  </si>
  <si>
    <t>80х350х405</t>
  </si>
  <si>
    <t>Лист(карточка) 85мм</t>
  </si>
  <si>
    <t>85х255х345</t>
  </si>
  <si>
    <t>Лист (карточка) 100мм</t>
  </si>
  <si>
    <t>100х405х470</t>
  </si>
  <si>
    <t>100х395х465</t>
  </si>
  <si>
    <t>100х400х455</t>
  </si>
  <si>
    <t>100х410х475</t>
  </si>
  <si>
    <t>100х405х455</t>
  </si>
  <si>
    <t>100х400х450</t>
  </si>
  <si>
    <t>П3</t>
  </si>
  <si>
    <t>100х215х360</t>
  </si>
  <si>
    <t>Лист (карточка) 105мм</t>
  </si>
  <si>
    <t>105х210х360</t>
  </si>
  <si>
    <t>П2</t>
  </si>
  <si>
    <t>Лист (карточка) 110мм</t>
  </si>
  <si>
    <t>110х200х360</t>
  </si>
  <si>
    <t>Лист (карточка) 120мм</t>
  </si>
  <si>
    <t>14Г2</t>
  </si>
  <si>
    <t>120х140х215</t>
  </si>
  <si>
    <t>120х395х470</t>
  </si>
  <si>
    <t>120х390х460</t>
  </si>
  <si>
    <t>120х390х455</t>
  </si>
  <si>
    <t>120х400х455</t>
  </si>
  <si>
    <t>120х395х465</t>
  </si>
  <si>
    <t>ст.20Г</t>
  </si>
  <si>
    <t>120х350х710</t>
  </si>
  <si>
    <t>Лист (карточка) 125мм</t>
  </si>
  <si>
    <t>125х395х470</t>
  </si>
  <si>
    <t>Лист (карточка) 130мм</t>
  </si>
  <si>
    <t>130х330х380</t>
  </si>
  <si>
    <t>П1</t>
  </si>
  <si>
    <t>Лист(карточка) 200мм</t>
  </si>
  <si>
    <t>200х315х330</t>
  </si>
  <si>
    <t>Шестигранник 5</t>
  </si>
  <si>
    <t>2650мм</t>
  </si>
  <si>
    <t>1375-1655мм</t>
  </si>
  <si>
    <t>Шестигранник 5,5</t>
  </si>
  <si>
    <t>2650мм, 2500ММ</t>
  </si>
  <si>
    <t>Шестигранник 6</t>
  </si>
  <si>
    <t>2600мм, 3950мм, 2800мм</t>
  </si>
  <si>
    <t>4000-4200мм</t>
  </si>
  <si>
    <t>Шестигранник 7</t>
  </si>
  <si>
    <t>1540мм</t>
  </si>
  <si>
    <t>№14</t>
  </si>
  <si>
    <t>1520-2530</t>
  </si>
  <si>
    <t>Шестигранник 8</t>
  </si>
  <si>
    <t>2100мм</t>
  </si>
  <si>
    <t>1310-2550мм</t>
  </si>
  <si>
    <t>Шестигранник 9</t>
  </si>
  <si>
    <t>1430-3170мм</t>
  </si>
  <si>
    <t>Шестигранник 12</t>
  </si>
  <si>
    <t>Х18Н10Т</t>
  </si>
  <si>
    <t>2795мм</t>
  </si>
  <si>
    <t>1940-2600мм</t>
  </si>
  <si>
    <t>1740-1950мм</t>
  </si>
  <si>
    <t>Шестигранник 13</t>
  </si>
  <si>
    <t>1000-3010мм</t>
  </si>
  <si>
    <t>Шестигранник 14</t>
  </si>
  <si>
    <t>2180мм</t>
  </si>
  <si>
    <t>2000-4000мм</t>
  </si>
  <si>
    <t>835мм</t>
  </si>
  <si>
    <t>15Х18Н12С4ТЮ (ЭИ654)</t>
  </si>
  <si>
    <t>1450мм</t>
  </si>
  <si>
    <t>Шестигранник 17</t>
  </si>
  <si>
    <t>3640-6000мм</t>
  </si>
  <si>
    <t>Шестигранник 19</t>
  </si>
  <si>
    <t>2320-3600мм</t>
  </si>
  <si>
    <t>1400мм</t>
  </si>
  <si>
    <t>Х18Н9Т</t>
  </si>
  <si>
    <t>1420-2390мм</t>
  </si>
  <si>
    <t>910-2605мм</t>
  </si>
  <si>
    <t>Шестигранник 20</t>
  </si>
  <si>
    <t>1220мм,1870мм-2290мм</t>
  </si>
  <si>
    <t>Шестигранник 21</t>
  </si>
  <si>
    <t>5000мм</t>
  </si>
  <si>
    <t>Шестигранник 22</t>
  </si>
  <si>
    <t>220мм</t>
  </si>
  <si>
    <t>Шестигранник 27</t>
  </si>
  <si>
    <t>5800мм</t>
  </si>
  <si>
    <t>1370мм</t>
  </si>
  <si>
    <t>710мм,820мм</t>
  </si>
  <si>
    <t>1080-2240мм</t>
  </si>
  <si>
    <t>Шестигранник 30</t>
  </si>
  <si>
    <t>5340мм</t>
  </si>
  <si>
    <t>Шестигранник 32</t>
  </si>
  <si>
    <t>1160-4100-5600мм</t>
  </si>
  <si>
    <t>Шестигранник 35</t>
  </si>
  <si>
    <t>14Х2Н3МА</t>
  </si>
  <si>
    <t>3380мм,труба шестигранная</t>
  </si>
  <si>
    <t>Шестигранник 36</t>
  </si>
  <si>
    <t>13Х11Н2В2МВ-Ш(ЭИ961)</t>
  </si>
  <si>
    <t>1775мм</t>
  </si>
  <si>
    <t>Шестигранник 38</t>
  </si>
  <si>
    <t>40х</t>
  </si>
  <si>
    <t>Шестигранник 41</t>
  </si>
  <si>
    <t>1090-1840мм</t>
  </si>
  <si>
    <t>Шестигранник 46</t>
  </si>
  <si>
    <t>4280мм</t>
  </si>
  <si>
    <t>Шестигранник 63</t>
  </si>
  <si>
    <t>Квадрат 30х30</t>
  </si>
  <si>
    <t>1260мм,1760мм</t>
  </si>
  <si>
    <t>Квадрат 40х40</t>
  </si>
  <si>
    <t>1960мм</t>
  </si>
  <si>
    <t>Квадрат 65х70</t>
  </si>
  <si>
    <t>1025мм</t>
  </si>
  <si>
    <t>Квадрат 70х70</t>
  </si>
  <si>
    <t>L=2260mm (9шт)</t>
  </si>
  <si>
    <t>L=3170mm</t>
  </si>
  <si>
    <t>Квадрат 80х80</t>
  </si>
  <si>
    <t>L=100mm (3шт)</t>
  </si>
  <si>
    <t>Квадрат 80х85</t>
  </si>
  <si>
    <t>Квадрат 80х90</t>
  </si>
  <si>
    <t>L=100mm</t>
  </si>
  <si>
    <t>Квадрат 90х90</t>
  </si>
  <si>
    <t>480мм, 770мм</t>
  </si>
  <si>
    <t>Квадрат 90х100</t>
  </si>
  <si>
    <t>145мм</t>
  </si>
  <si>
    <t>Квадрат 100х100</t>
  </si>
  <si>
    <t>3ПС, 5ПС, 3ГПС</t>
  </si>
  <si>
    <t>4800мм</t>
  </si>
  <si>
    <t>360мм</t>
  </si>
  <si>
    <t>60с2а</t>
  </si>
  <si>
    <t>500мм, 505мм, 520мм</t>
  </si>
  <si>
    <t>Квадрат 100х120</t>
  </si>
  <si>
    <t>ст.18Х2Н4ВА</t>
  </si>
  <si>
    <t>L=490mm</t>
  </si>
  <si>
    <t>Квадрат 100х145</t>
  </si>
  <si>
    <t>L=1610mm</t>
  </si>
  <si>
    <t>Квадрат 120х120</t>
  </si>
  <si>
    <t>5ХВ2С</t>
  </si>
  <si>
    <t>750мм, 500мм</t>
  </si>
  <si>
    <t>Квадрат 122х122</t>
  </si>
  <si>
    <t>Квадрат 130х130</t>
  </si>
  <si>
    <t>L=1825mm</t>
  </si>
  <si>
    <t>Квадрат 150х150</t>
  </si>
  <si>
    <t>1110мм</t>
  </si>
  <si>
    <t>550-2780мм</t>
  </si>
  <si>
    <t>08х22н6т (ЭП53)</t>
  </si>
  <si>
    <t>60с2г</t>
  </si>
  <si>
    <t>3500мм</t>
  </si>
  <si>
    <t>Квадрат 160х160</t>
  </si>
  <si>
    <t>У7А</t>
  </si>
  <si>
    <t>365мм</t>
  </si>
  <si>
    <t>Квадрат 180х180</t>
  </si>
  <si>
    <t>L=3300,3500,4130,4170мм</t>
  </si>
  <si>
    <t>Квадрат 200х200</t>
  </si>
  <si>
    <t>38х2мюа</t>
  </si>
  <si>
    <t>L=1100mm</t>
  </si>
  <si>
    <t>850мм</t>
  </si>
  <si>
    <t>Квадрат 230х230</t>
  </si>
  <si>
    <t xml:space="preserve"> 710мм, 730мм,740мм,780мм</t>
  </si>
  <si>
    <t>Квадрат 235х235</t>
  </si>
  <si>
    <t xml:space="preserve"> 595мм</t>
  </si>
  <si>
    <t>Квадрат 240х240</t>
  </si>
  <si>
    <t>L=730мм, 815мм, 820мм</t>
  </si>
  <si>
    <t>Квадрат 250х270</t>
  </si>
  <si>
    <t>Квадрат 270х270</t>
  </si>
  <si>
    <t>1980мм</t>
  </si>
  <si>
    <t>Поковка 55х80</t>
  </si>
  <si>
    <t>55х80х85мм (12шт)</t>
  </si>
  <si>
    <t>Поковка 65х70</t>
  </si>
  <si>
    <t>65х70х70мм</t>
  </si>
  <si>
    <t>Поковка 70х70</t>
  </si>
  <si>
    <t>70х70х75мм</t>
  </si>
  <si>
    <t>Поковка 70х75</t>
  </si>
  <si>
    <t>70х75х180мм</t>
  </si>
  <si>
    <t>Поковка 70х125</t>
  </si>
  <si>
    <t>1200мм,1230мм</t>
  </si>
  <si>
    <t>Поковка 70х120</t>
  </si>
  <si>
    <t>L=1200mm</t>
  </si>
  <si>
    <t>Поковка 70х130</t>
  </si>
  <si>
    <t>L=365mm</t>
  </si>
  <si>
    <t>Поковка 75х78</t>
  </si>
  <si>
    <t>75х78х180мм</t>
  </si>
  <si>
    <t>Поковка 80х110</t>
  </si>
  <si>
    <t>L=370mm</t>
  </si>
  <si>
    <t>Поковка 85х115</t>
  </si>
  <si>
    <t>L=400mm</t>
  </si>
  <si>
    <t>L=900mm</t>
  </si>
  <si>
    <t>Поковка 85х120</t>
  </si>
  <si>
    <t>L=1005mm</t>
  </si>
  <si>
    <t>29(1)</t>
  </si>
  <si>
    <t>Поковка 85х130</t>
  </si>
  <si>
    <t>Поковка 89х100</t>
  </si>
  <si>
    <t>L=150mm(4шт)</t>
  </si>
  <si>
    <t>L=150mm</t>
  </si>
  <si>
    <t>Поковка 90х100</t>
  </si>
  <si>
    <t>L=148mm,150mm(3шт),156mm</t>
  </si>
  <si>
    <t>L=150mm (4шт)</t>
  </si>
  <si>
    <t>Поковка 85х140</t>
  </si>
  <si>
    <t>L=1670mm</t>
  </si>
  <si>
    <t>Поковка 85х145</t>
  </si>
  <si>
    <t>L=1330mm</t>
  </si>
  <si>
    <t>Поковка 90х80</t>
  </si>
  <si>
    <t>L=95mm</t>
  </si>
  <si>
    <t>L=145mm</t>
  </si>
  <si>
    <t>Поковка 90х125</t>
  </si>
  <si>
    <t>L=1650mm</t>
  </si>
  <si>
    <t>L=1090mm</t>
  </si>
  <si>
    <t>Поковка 90х130</t>
  </si>
  <si>
    <t>L=1520mm</t>
  </si>
  <si>
    <t>Поковка 90х135</t>
  </si>
  <si>
    <t>L=1640mm</t>
  </si>
  <si>
    <t>Поковка 90х140</t>
  </si>
  <si>
    <t>L=1600mm</t>
  </si>
  <si>
    <t>Поковка 90х145</t>
  </si>
  <si>
    <t>Поковка 90х150</t>
  </si>
  <si>
    <t>L=625mm</t>
  </si>
  <si>
    <t>Поковка 90х155</t>
  </si>
  <si>
    <t>L=1530mm</t>
  </si>
  <si>
    <t>L=525mm</t>
  </si>
  <si>
    <t>Поковка 90х160</t>
  </si>
  <si>
    <t>56\1</t>
  </si>
  <si>
    <t>1560мм</t>
  </si>
  <si>
    <t>Поковка 95х120</t>
  </si>
  <si>
    <t>L=1250mm</t>
  </si>
  <si>
    <t>10(1)</t>
  </si>
  <si>
    <t>Поковка 95х125</t>
  </si>
  <si>
    <t>Поковка 95х130</t>
  </si>
  <si>
    <t>Поковка 95х135</t>
  </si>
  <si>
    <t>52(1)</t>
  </si>
  <si>
    <t>L=1620mm</t>
  </si>
  <si>
    <t>Поковка 95х140</t>
  </si>
  <si>
    <t>L=1680mm</t>
  </si>
  <si>
    <t>Поковка 95х145</t>
  </si>
  <si>
    <t>L=1500mm</t>
  </si>
  <si>
    <t>Поковка 95х150</t>
  </si>
  <si>
    <t>Поковка 95х155</t>
  </si>
  <si>
    <t>Поковка 95х210</t>
  </si>
  <si>
    <t>L=800mm</t>
  </si>
  <si>
    <t>Поковка 100х120</t>
  </si>
  <si>
    <t>Поковка 100х125</t>
  </si>
  <si>
    <t>L=1230mm</t>
  </si>
  <si>
    <t>Поковка 100х130</t>
  </si>
  <si>
    <t>Поковка 100х145</t>
  </si>
  <si>
    <t>L=1340mm</t>
  </si>
  <si>
    <t>1600мм</t>
  </si>
  <si>
    <t>Поковка 100х150</t>
  </si>
  <si>
    <t>Поковка 100х200</t>
  </si>
  <si>
    <t>Поковка 100х225</t>
  </si>
  <si>
    <t>Поковка 100х210</t>
  </si>
  <si>
    <t>L=375mm</t>
  </si>
  <si>
    <t>Поковка 100х260</t>
  </si>
  <si>
    <t>Поковка 100х270</t>
  </si>
  <si>
    <t>L=1240mm</t>
  </si>
  <si>
    <t>Поковка 105х125</t>
  </si>
  <si>
    <t>L=360mm</t>
  </si>
  <si>
    <t>Поковка 105х135</t>
  </si>
  <si>
    <t>Поковка 105х140</t>
  </si>
  <si>
    <t>Поковка 105х150</t>
  </si>
  <si>
    <t>L=1320mm</t>
  </si>
  <si>
    <t>Поковка 105х215</t>
  </si>
  <si>
    <t>Поковка 105х220</t>
  </si>
  <si>
    <t>L=1050mm</t>
  </si>
  <si>
    <t>Поковка 110х120</t>
  </si>
  <si>
    <t>Поковка 110х130</t>
  </si>
  <si>
    <t>L=1040mm</t>
  </si>
  <si>
    <t>Поковка 110х135</t>
  </si>
  <si>
    <t>L=720mm</t>
  </si>
  <si>
    <t>Поковка 110х190</t>
  </si>
  <si>
    <t>L=1870mm</t>
  </si>
  <si>
    <t>Поковка 110х200</t>
  </si>
  <si>
    <t>L=740mm</t>
  </si>
  <si>
    <t>Поковка 110х175</t>
  </si>
  <si>
    <t>L=1430mm</t>
  </si>
  <si>
    <t>Поковка 110х220</t>
  </si>
  <si>
    <t>L=1300mm</t>
  </si>
  <si>
    <t>Поковка 110х235</t>
  </si>
  <si>
    <t>Поковка 110х265</t>
  </si>
  <si>
    <t>L=1140mm</t>
  </si>
  <si>
    <t>Поковка 110х300</t>
  </si>
  <si>
    <t>L=450мм</t>
  </si>
  <si>
    <t>Поковка 115х135</t>
  </si>
  <si>
    <t>Поковка 115х140</t>
  </si>
  <si>
    <t>L=1540mm</t>
  </si>
  <si>
    <t>Поковка 115х165</t>
  </si>
  <si>
    <t>L=1440mm</t>
  </si>
  <si>
    <t>Поковка 120х140</t>
  </si>
  <si>
    <t>Поковка 120х160</t>
  </si>
  <si>
    <t>Поковка 120х215</t>
  </si>
  <si>
    <t>Поковка 120х220</t>
  </si>
  <si>
    <t>Поковка 120х300</t>
  </si>
  <si>
    <t>L=1310mm</t>
  </si>
  <si>
    <t>Поковка 120х320</t>
  </si>
  <si>
    <t>Поковка 125х130</t>
  </si>
  <si>
    <t>L=1420mm</t>
  </si>
  <si>
    <t>Поковка 125х175</t>
  </si>
  <si>
    <t>L=1220mm</t>
  </si>
  <si>
    <t>Поковка 125х180</t>
  </si>
  <si>
    <t>Поковка 125х205</t>
  </si>
  <si>
    <t>L=315mm</t>
  </si>
  <si>
    <t>Поковка 125х220</t>
  </si>
  <si>
    <t>Поковка 130х150</t>
  </si>
  <si>
    <t>130х150х350</t>
  </si>
  <si>
    <t>Поковка 130х155</t>
  </si>
  <si>
    <t>Поковка 130х160</t>
  </si>
  <si>
    <t>Поковка 130х165</t>
  </si>
  <si>
    <t>Поковка 130х180</t>
  </si>
  <si>
    <t>L=1270mm</t>
  </si>
  <si>
    <t>Поковка 130х270</t>
  </si>
  <si>
    <t>350мм,650мм (одна поковка)</t>
  </si>
  <si>
    <t>Поковка 130х315</t>
  </si>
  <si>
    <t>Поковка 130х325</t>
  </si>
  <si>
    <t>Поковка 135х180</t>
  </si>
  <si>
    <t>L=1260mm</t>
  </si>
  <si>
    <t>L=300mm</t>
  </si>
  <si>
    <t>Поковка 135х260</t>
  </si>
  <si>
    <t>L=1700mm</t>
  </si>
  <si>
    <t>Поковка 139х150</t>
  </si>
  <si>
    <t>Поковка140х150</t>
  </si>
  <si>
    <t>140х150х350</t>
  </si>
  <si>
    <t>Поковка 140х180</t>
  </si>
  <si>
    <t>L=1000mm</t>
  </si>
  <si>
    <t>61\1</t>
  </si>
  <si>
    <t>Поковка 140х210</t>
  </si>
  <si>
    <t>L=330mm</t>
  </si>
  <si>
    <t>Поковка 140х250</t>
  </si>
  <si>
    <t>Поковка 140х300</t>
  </si>
  <si>
    <t>Поковка 145х240</t>
  </si>
  <si>
    <t>Поковка 145х275</t>
  </si>
  <si>
    <t>Поковка 147х155</t>
  </si>
  <si>
    <t>1070мм</t>
  </si>
  <si>
    <t>Поковка 150х150</t>
  </si>
  <si>
    <t>395мм</t>
  </si>
  <si>
    <t>Поковка 150х200</t>
  </si>
  <si>
    <t>L=1880mm</t>
  </si>
  <si>
    <t>Поковка 150х260</t>
  </si>
  <si>
    <t>425мм</t>
  </si>
  <si>
    <t>Поковка 150х300</t>
  </si>
  <si>
    <t>Поковка 150х320</t>
  </si>
  <si>
    <t>320мм</t>
  </si>
  <si>
    <t>Поковка 160х255</t>
  </si>
  <si>
    <t>Поковка 160х315</t>
  </si>
  <si>
    <t>L=450mm</t>
  </si>
  <si>
    <t>Поковка 160х400</t>
  </si>
  <si>
    <t>Поковка 160х225</t>
  </si>
  <si>
    <t>L=480mm</t>
  </si>
  <si>
    <t>Поковка 170х200</t>
  </si>
  <si>
    <t>L=425мм,890мм</t>
  </si>
  <si>
    <t>Поковка 170х320</t>
  </si>
  <si>
    <t>L=320mm</t>
  </si>
  <si>
    <t>Поковка 180х295</t>
  </si>
  <si>
    <t>Поковка 470х570</t>
  </si>
  <si>
    <t>470х570х620мм</t>
  </si>
  <si>
    <t xml:space="preserve">Марка </t>
  </si>
  <si>
    <t>Круг ф9</t>
  </si>
  <si>
    <t>АМГ3</t>
  </si>
  <si>
    <t>1140-1800мм</t>
  </si>
  <si>
    <t>АВТ1-ПП</t>
  </si>
  <si>
    <t>L=1800mm</t>
  </si>
  <si>
    <t>АД31</t>
  </si>
  <si>
    <t>L=2950-3400mm</t>
  </si>
  <si>
    <t>АМЦ</t>
  </si>
  <si>
    <t>Круг ф13</t>
  </si>
  <si>
    <t xml:space="preserve">АМГ6 </t>
  </si>
  <si>
    <t>L=1500-1700mm</t>
  </si>
  <si>
    <t>В65</t>
  </si>
  <si>
    <t>Д16</t>
  </si>
  <si>
    <t>1500-1600мм</t>
  </si>
  <si>
    <t>АМГ5</t>
  </si>
  <si>
    <t>1540мм, 2160мм</t>
  </si>
  <si>
    <t>L=1500-1800mm</t>
  </si>
  <si>
    <t>АМГ2</t>
  </si>
  <si>
    <t>1710мм</t>
  </si>
  <si>
    <t>Д1Т</t>
  </si>
  <si>
    <t>1240-2550мм</t>
  </si>
  <si>
    <t>660мм, 1770мм</t>
  </si>
  <si>
    <t>АК4</t>
  </si>
  <si>
    <t>400мм</t>
  </si>
  <si>
    <t>2930мм</t>
  </si>
  <si>
    <t>АК6</t>
  </si>
  <si>
    <t>1520-1600мм</t>
  </si>
  <si>
    <t>1700мм,1950мм</t>
  </si>
  <si>
    <t>АК6Т1</t>
  </si>
  <si>
    <t xml:space="preserve">75мм </t>
  </si>
  <si>
    <t>Круг ф87</t>
  </si>
  <si>
    <t>100мм (2шт)</t>
  </si>
  <si>
    <t>Круг ф94</t>
  </si>
  <si>
    <t>2000-2500мм</t>
  </si>
  <si>
    <t>1933-т3</t>
  </si>
  <si>
    <t>990мм (2шт)</t>
  </si>
  <si>
    <t>290мм</t>
  </si>
  <si>
    <t>1680мм, 2620мм</t>
  </si>
  <si>
    <t>Круг ф 120</t>
  </si>
  <si>
    <t>Круг ф198</t>
  </si>
  <si>
    <t>Лист 0,5мм</t>
  </si>
  <si>
    <t>0,5х500х1165</t>
  </si>
  <si>
    <t>Лист 1мм</t>
  </si>
  <si>
    <t>АМГ6М</t>
  </si>
  <si>
    <t>1х1475х3015</t>
  </si>
  <si>
    <t>1,8х1500х4510 (2шт)</t>
  </si>
  <si>
    <t>АК4-1</t>
  </si>
  <si>
    <t>2х805х1880</t>
  </si>
  <si>
    <t>АМГ2М</t>
  </si>
  <si>
    <t>2х1500х4000</t>
  </si>
  <si>
    <t>Лист 3мм</t>
  </si>
  <si>
    <t>АМЦМ</t>
  </si>
  <si>
    <t>3х355х1005</t>
  </si>
  <si>
    <t>АД1</t>
  </si>
  <si>
    <t>3х220х505</t>
  </si>
  <si>
    <t>В95</t>
  </si>
  <si>
    <t>5х222х775</t>
  </si>
  <si>
    <t>5х250х740</t>
  </si>
  <si>
    <t>Д16АМ</t>
  </si>
  <si>
    <t>5х9451020</t>
  </si>
  <si>
    <t>Лист 8,3мм</t>
  </si>
  <si>
    <t>8,3х1910х6520</t>
  </si>
  <si>
    <t>8,3х1930х6520</t>
  </si>
  <si>
    <t>8,3х1940х6520</t>
  </si>
  <si>
    <t>8,3х1950х6520</t>
  </si>
  <si>
    <t>Лист 9мм</t>
  </si>
  <si>
    <t>9х1500х4555 (2шт)</t>
  </si>
  <si>
    <t>9х1520х5020 (4шт)</t>
  </si>
  <si>
    <t>Лист 13мм</t>
  </si>
  <si>
    <t>13х1520х3000 (3шт)</t>
  </si>
  <si>
    <t>13х1520х3010 (4шт)</t>
  </si>
  <si>
    <t>13х1520х3020 (6шт)</t>
  </si>
  <si>
    <t>13х1520х3040 (2шт)</t>
  </si>
  <si>
    <t>13х1520х3050 (5шт)</t>
  </si>
  <si>
    <t>13х1520х3060 (3шт)</t>
  </si>
  <si>
    <t>13х1520х3090 (5шт)</t>
  </si>
  <si>
    <t>13х1520х3100 (10шт)</t>
  </si>
  <si>
    <t>13х1520х3110 (2шт)</t>
  </si>
  <si>
    <t>Лист 14мм</t>
  </si>
  <si>
    <t>АМГ6</t>
  </si>
  <si>
    <t>14х1510х1655мм</t>
  </si>
  <si>
    <t xml:space="preserve">Проволока Ф2мм </t>
  </si>
  <si>
    <t>СВ А-5</t>
  </si>
  <si>
    <t>2,65+9,7+12,8+13,8</t>
  </si>
  <si>
    <t>АМГ5П</t>
  </si>
  <si>
    <t>14+13</t>
  </si>
  <si>
    <t>Проволока ф2,6мм</t>
  </si>
  <si>
    <t>Д19П</t>
  </si>
  <si>
    <t>Проволока ф3мм</t>
  </si>
  <si>
    <t>18+0,5+7</t>
  </si>
  <si>
    <t xml:space="preserve">Проволока ф3,5мм </t>
  </si>
  <si>
    <t>Д19</t>
  </si>
  <si>
    <t>Проволока ф4мм</t>
  </si>
  <si>
    <t>12+7+10,4</t>
  </si>
  <si>
    <t>18+13</t>
  </si>
  <si>
    <t>Д1А</t>
  </si>
  <si>
    <t>Д1П</t>
  </si>
  <si>
    <t>Проволока ф5мм</t>
  </si>
  <si>
    <t>СВ АК-5</t>
  </si>
  <si>
    <t>Проволока ф6мм</t>
  </si>
  <si>
    <t>Д16П</t>
  </si>
  <si>
    <t>Проволока ф6,3</t>
  </si>
  <si>
    <t>Проволока ф8мм</t>
  </si>
  <si>
    <t>Д18</t>
  </si>
  <si>
    <t>12+35</t>
  </si>
  <si>
    <t xml:space="preserve">Проволока ф8мм </t>
  </si>
  <si>
    <t>27+25+30</t>
  </si>
  <si>
    <t>Проволока ф9мм</t>
  </si>
  <si>
    <t>Квадрат 50х50</t>
  </si>
  <si>
    <t>Квадрат 85х87</t>
  </si>
  <si>
    <t>В94</t>
  </si>
  <si>
    <t>85х87х390мм</t>
  </si>
  <si>
    <t>Квадрат 85х90</t>
  </si>
  <si>
    <t>85х90х400мм</t>
  </si>
  <si>
    <t>Шестигранник 7мм</t>
  </si>
  <si>
    <t>1340мм</t>
  </si>
  <si>
    <t>Шестигранник 10мм</t>
  </si>
  <si>
    <t>Д16Т-ПП</t>
  </si>
  <si>
    <t>Шестигранник 14мм</t>
  </si>
  <si>
    <t>1760мм</t>
  </si>
  <si>
    <t>Д1</t>
  </si>
  <si>
    <t>1700-1980мм</t>
  </si>
  <si>
    <t>1690-2760мм</t>
  </si>
  <si>
    <t>Шестигранник 17мм</t>
  </si>
  <si>
    <t>1490мм</t>
  </si>
  <si>
    <t>Шестигранник 22мм</t>
  </si>
  <si>
    <t>630-1720-2630мм</t>
  </si>
  <si>
    <t>Шестигранник 24мм</t>
  </si>
  <si>
    <t>Шестигранник 32мм</t>
  </si>
  <si>
    <t>АК8Т1-ПП</t>
  </si>
  <si>
    <t>Шестигранник 36мм</t>
  </si>
  <si>
    <t>Д16Т</t>
  </si>
  <si>
    <t>1580мм</t>
  </si>
  <si>
    <t>Труба ф8х1</t>
  </si>
  <si>
    <t xml:space="preserve">АД1 </t>
  </si>
  <si>
    <t>Труба ф8х1,5</t>
  </si>
  <si>
    <t>2500мм</t>
  </si>
  <si>
    <t>Труба ф18х2</t>
  </si>
  <si>
    <t>Труба ф34х1,5</t>
  </si>
  <si>
    <t>960мм</t>
  </si>
  <si>
    <t>Труба ф46х2</t>
  </si>
  <si>
    <t>Труба ф70х2,5</t>
  </si>
  <si>
    <t>1680мм</t>
  </si>
  <si>
    <t>Труба ф90х28</t>
  </si>
  <si>
    <t>Труба ф105х13</t>
  </si>
  <si>
    <t>350мм</t>
  </si>
  <si>
    <t>Труба ф120х6</t>
  </si>
  <si>
    <t>Труба ф153х12</t>
  </si>
  <si>
    <t>Труба ф160х10</t>
  </si>
  <si>
    <t>АД0</t>
  </si>
  <si>
    <t>3600мм</t>
  </si>
  <si>
    <t>Труба ф220х35</t>
  </si>
  <si>
    <t>690мм, 940мм, 1090мм, 1140мм</t>
  </si>
  <si>
    <t>Труба ф460х45</t>
  </si>
  <si>
    <t>1140мм</t>
  </si>
  <si>
    <t>МАГНИЙ</t>
  </si>
  <si>
    <t>Круг (магний) ф40</t>
  </si>
  <si>
    <t>МА14-Т1</t>
  </si>
  <si>
    <t>2415-3070мм</t>
  </si>
  <si>
    <t>Круг (магний) ф45</t>
  </si>
  <si>
    <t>2040мм</t>
  </si>
  <si>
    <t>Круг (магний) ф70</t>
  </si>
  <si>
    <t>МА8</t>
  </si>
  <si>
    <t>2850мм</t>
  </si>
  <si>
    <t>Квадрат (магний) 40х175</t>
  </si>
  <si>
    <t>40х175х1680-2025мм</t>
  </si>
  <si>
    <t>Квадрат (магний) 60х120</t>
  </si>
  <si>
    <t>60х120х1125мм (3шт), 1130,1115</t>
  </si>
  <si>
    <t>МА14</t>
  </si>
  <si>
    <t>60х120х1500+мм</t>
  </si>
  <si>
    <t>Труба (магний) ф91х4</t>
  </si>
  <si>
    <t>3080мм</t>
  </si>
  <si>
    <t>Чушка магний</t>
  </si>
  <si>
    <t>МА8Цч</t>
  </si>
  <si>
    <t>РАША</t>
  </si>
  <si>
    <t>Лист (титан)</t>
  </si>
  <si>
    <t>ВТ-14</t>
  </si>
  <si>
    <t>1,5х610х2010мм</t>
  </si>
  <si>
    <t>ГОСТ 22178-76</t>
  </si>
  <si>
    <t>1,5х610х2020мм</t>
  </si>
  <si>
    <t>ОТ-4</t>
  </si>
  <si>
    <t>2х245х665мм</t>
  </si>
  <si>
    <t>2х350х1515мм</t>
  </si>
  <si>
    <t>2х595х1520мм</t>
  </si>
  <si>
    <t>BT-14</t>
  </si>
  <si>
    <t>2,5х595х1500mm</t>
  </si>
  <si>
    <t>2,5х600х1500mm</t>
  </si>
  <si>
    <t>3х810х2020mm</t>
  </si>
  <si>
    <t>3х810х2015мм</t>
  </si>
  <si>
    <t>3х810х2010mm</t>
  </si>
  <si>
    <t>3х1000х1495мм</t>
  </si>
  <si>
    <t>OT-4</t>
  </si>
  <si>
    <t>3х810х1970mm</t>
  </si>
  <si>
    <t>ВТ-6</t>
  </si>
  <si>
    <t>6х800х1020мм</t>
  </si>
  <si>
    <t>20х1020х2025mm</t>
  </si>
  <si>
    <t>ГОСТ 23755-79</t>
  </si>
  <si>
    <t>Вид</t>
  </si>
  <si>
    <t>Плавка</t>
  </si>
  <si>
    <t>ТУ</t>
  </si>
  <si>
    <t>Маркировка цветом</t>
  </si>
  <si>
    <t>Производитель</t>
  </si>
  <si>
    <t xml:space="preserve">Круг ф12 </t>
  </si>
  <si>
    <t>2575-2792мм</t>
  </si>
  <si>
    <t>г/к</t>
  </si>
  <si>
    <t>О С Т 1 -9 0 1 7 3 -7 5</t>
  </si>
  <si>
    <t>АТ-3</t>
  </si>
  <si>
    <t>2910-3180мм</t>
  </si>
  <si>
    <t>1690-2010мм</t>
  </si>
  <si>
    <t>м/о</t>
  </si>
  <si>
    <t>п. 97-95</t>
  </si>
  <si>
    <t>ВТ1-0</t>
  </si>
  <si>
    <t>3200-3770мм</t>
  </si>
  <si>
    <t>п. 931-93</t>
  </si>
  <si>
    <t>ВТ-22</t>
  </si>
  <si>
    <t>1440-2300мм</t>
  </si>
  <si>
    <t>п. 80-94</t>
  </si>
  <si>
    <t>ТУ1-805-132-82</t>
  </si>
  <si>
    <t>ВСМПО</t>
  </si>
  <si>
    <t>1120-1595мм</t>
  </si>
  <si>
    <t>п. 81-94</t>
  </si>
  <si>
    <t>1790-3280мм</t>
  </si>
  <si>
    <t>п. 769-94</t>
  </si>
  <si>
    <t>2370-2860мм</t>
  </si>
  <si>
    <t>шлиф.</t>
  </si>
  <si>
    <t>п. 469-06</t>
  </si>
  <si>
    <t>ТУ1-92-22-74</t>
  </si>
  <si>
    <t>1840-2795мм</t>
  </si>
  <si>
    <t>п. 75-94</t>
  </si>
  <si>
    <t>1640-2195мм</t>
  </si>
  <si>
    <t>п. 98–95</t>
  </si>
  <si>
    <t>п. б/п</t>
  </si>
  <si>
    <t>2040-2585мм</t>
  </si>
  <si>
    <t>п. 468-06</t>
  </si>
  <si>
    <t>п. 14-91</t>
  </si>
  <si>
    <t>2130-3690мм</t>
  </si>
  <si>
    <t>п. 56-94</t>
  </si>
  <si>
    <t>1440-2240мм</t>
  </si>
  <si>
    <t>п. 11-93</t>
  </si>
  <si>
    <t>2800-3320мм</t>
  </si>
  <si>
    <t>п. 310-93</t>
  </si>
  <si>
    <t>ВТ3-1</t>
  </si>
  <si>
    <t>2400мм</t>
  </si>
  <si>
    <t>п. 490-88</t>
  </si>
  <si>
    <t>1985мм</t>
  </si>
  <si>
    <t>п.30-94</t>
  </si>
  <si>
    <t xml:space="preserve">Круг ф25 </t>
  </si>
  <si>
    <t>2340-3300мм</t>
  </si>
  <si>
    <t>2000-3570мм</t>
  </si>
  <si>
    <t>2030-2940мм</t>
  </si>
  <si>
    <t>п. 68-94</t>
  </si>
  <si>
    <t>ОТ4-1</t>
  </si>
  <si>
    <t>1650-2170мм</t>
  </si>
  <si>
    <t>п. 15-97</t>
  </si>
  <si>
    <t>1685-1990мм</t>
  </si>
  <si>
    <t>п. 600-94</t>
  </si>
  <si>
    <t>795мм, 930мм</t>
  </si>
  <si>
    <t>п. 978</t>
  </si>
  <si>
    <t>1145мм</t>
  </si>
  <si>
    <t>п. 318-94</t>
  </si>
  <si>
    <t>1095-2815мм</t>
  </si>
  <si>
    <t>п. 377-90</t>
  </si>
  <si>
    <t>1860-2165мм</t>
  </si>
  <si>
    <t>п. 162-89</t>
  </si>
  <si>
    <t>1600-2340мм</t>
  </si>
  <si>
    <t>п. 986-93</t>
  </si>
  <si>
    <t>2370-3395мм</t>
  </si>
  <si>
    <t>п. 300-94</t>
  </si>
  <si>
    <t>2995-3395мм</t>
  </si>
  <si>
    <t>п. 810-93</t>
  </si>
  <si>
    <t>3300мм,3330мм,3400мм</t>
  </si>
  <si>
    <t>п. 179-94</t>
  </si>
  <si>
    <t>2035мм</t>
  </si>
  <si>
    <t>п. 104-94</t>
  </si>
  <si>
    <t>1495-2150мм</t>
  </si>
  <si>
    <t>п. 517-94</t>
  </si>
  <si>
    <t>ГОСТ 26492-85</t>
  </si>
  <si>
    <t>830-1660мм</t>
  </si>
  <si>
    <t>п. 130-91</t>
  </si>
  <si>
    <t>1370мм,1560мм,1575мм</t>
  </si>
  <si>
    <t>п. 227</t>
  </si>
  <si>
    <t>885мм</t>
  </si>
  <si>
    <t>п. 672</t>
  </si>
  <si>
    <t>2165-2770мм</t>
  </si>
  <si>
    <t>1645-1665мм</t>
  </si>
  <si>
    <t>п. 230-94</t>
  </si>
  <si>
    <t>1765мм,1805мм</t>
  </si>
  <si>
    <t>п. 158-94</t>
  </si>
  <si>
    <t>830-1840мм</t>
  </si>
  <si>
    <t>п. 296-90</t>
  </si>
  <si>
    <t>2200мм(2шт), 2375мм</t>
  </si>
  <si>
    <t>п. 302-94</t>
  </si>
  <si>
    <t>3380мм,3315мм</t>
  </si>
  <si>
    <t>п. 438-89</t>
  </si>
  <si>
    <t>п. 308-93</t>
  </si>
  <si>
    <t>2210-2350мм</t>
  </si>
  <si>
    <t>п. 440-93</t>
  </si>
  <si>
    <t>п. 583</t>
  </si>
  <si>
    <t>1515-1960мм</t>
  </si>
  <si>
    <t>п. 224-89</t>
  </si>
  <si>
    <t>2105-2400мм</t>
  </si>
  <si>
    <t>п. 336-88</t>
  </si>
  <si>
    <t>1395мм</t>
  </si>
  <si>
    <t>п. 157-99</t>
  </si>
  <si>
    <t>1570-1945мм</t>
  </si>
  <si>
    <t>п. 480-92</t>
  </si>
  <si>
    <t>2760-2995мм</t>
  </si>
  <si>
    <t>п. 448-06</t>
  </si>
  <si>
    <t>1285-1730мм</t>
  </si>
  <si>
    <t>п. 129-94</t>
  </si>
  <si>
    <t>1165-1510мм</t>
  </si>
  <si>
    <t>п. 147-90</t>
  </si>
  <si>
    <t>2295-2465мм</t>
  </si>
  <si>
    <t>п. 222-93</t>
  </si>
  <si>
    <t>Круг ф53</t>
  </si>
  <si>
    <t>2005-2450мм</t>
  </si>
  <si>
    <t>п. 147-06</t>
  </si>
  <si>
    <t>1860мм</t>
  </si>
  <si>
    <t>п. 67</t>
  </si>
  <si>
    <t>1900мм</t>
  </si>
  <si>
    <t>п. 195-10</t>
  </si>
  <si>
    <t>1620-1880мм</t>
  </si>
  <si>
    <t>п. 207-89</t>
  </si>
  <si>
    <t>ОТ4-0</t>
  </si>
  <si>
    <t>1995-2300мм</t>
  </si>
  <si>
    <t>п. 834-639</t>
  </si>
  <si>
    <t>3020мм</t>
  </si>
  <si>
    <t>п. 46</t>
  </si>
  <si>
    <t>п. 23-978</t>
  </si>
  <si>
    <t>455мм,510мм</t>
  </si>
  <si>
    <t>п. 9</t>
  </si>
  <si>
    <t>790мм, 1510мм</t>
  </si>
  <si>
    <t>1800мм(2шт)</t>
  </si>
  <si>
    <t>п. 29-94</t>
  </si>
  <si>
    <t>O C T 1-9 0 2 6 6-8 6</t>
  </si>
  <si>
    <t>п. 11</t>
  </si>
  <si>
    <t>п.841-460-12</t>
  </si>
  <si>
    <t>1640-2295мм</t>
  </si>
  <si>
    <t>п. 52-93</t>
  </si>
  <si>
    <t>2805мм</t>
  </si>
  <si>
    <t>п. 92-06</t>
  </si>
  <si>
    <t>650-1010мм</t>
  </si>
  <si>
    <t>п. 6-154</t>
  </si>
  <si>
    <t>п. 80-06</t>
  </si>
  <si>
    <t>485мм, 1710мм</t>
  </si>
  <si>
    <t>п. 27-116</t>
  </si>
  <si>
    <t>1500мм(2шт)</t>
  </si>
  <si>
    <t>п. 61-99</t>
  </si>
  <si>
    <t>930мм, 940мм</t>
  </si>
  <si>
    <t>п. 27-638</t>
  </si>
  <si>
    <t>ВТ1-2</t>
  </si>
  <si>
    <t>1630мм, 1740мм</t>
  </si>
  <si>
    <t>п. т-1048</t>
  </si>
  <si>
    <t>1480мм</t>
  </si>
  <si>
    <t>п. 415-13</t>
  </si>
  <si>
    <t>1320мм,1725мм</t>
  </si>
  <si>
    <t>п. 125</t>
  </si>
  <si>
    <t>2140мм,2275мм</t>
  </si>
  <si>
    <t>п.246-04</t>
  </si>
  <si>
    <t>1680мм, 1720мм</t>
  </si>
  <si>
    <t>п. 28-504</t>
  </si>
  <si>
    <t>480мм, 1110мм</t>
  </si>
  <si>
    <t>п. 194-13</t>
  </si>
  <si>
    <t>п. 17-720-08</t>
  </si>
  <si>
    <t>430мм</t>
  </si>
  <si>
    <t>1410мм</t>
  </si>
  <si>
    <t>п. 558</t>
  </si>
  <si>
    <t>640мм,745мм</t>
  </si>
  <si>
    <t>п. 329-13</t>
  </si>
  <si>
    <t>1530мм</t>
  </si>
  <si>
    <t>п. 27-491</t>
  </si>
  <si>
    <t>1050мм, 1130мм</t>
  </si>
  <si>
    <t>п. 23-909</t>
  </si>
  <si>
    <t>1035мм</t>
  </si>
  <si>
    <t>п. 42-104</t>
  </si>
  <si>
    <t>п. 40-515</t>
  </si>
  <si>
    <t>п. 27-221</t>
  </si>
  <si>
    <t>1920мм</t>
  </si>
  <si>
    <t>п. 41-178</t>
  </si>
  <si>
    <t>1510мм</t>
  </si>
  <si>
    <t>п. 28-442</t>
  </si>
  <si>
    <t xml:space="preserve">945мм, </t>
  </si>
  <si>
    <t>п. 139</t>
  </si>
  <si>
    <t>1475мм</t>
  </si>
  <si>
    <t>п. 57-87</t>
  </si>
  <si>
    <t>2275мм</t>
  </si>
  <si>
    <t>п. 220-06</t>
  </si>
  <si>
    <t>2030мм,2045мм,2280мм</t>
  </si>
  <si>
    <t>п.220-06</t>
  </si>
  <si>
    <t>п. 27-69</t>
  </si>
  <si>
    <t>335мм</t>
  </si>
  <si>
    <t>п. 328-13</t>
  </si>
  <si>
    <t>855мм,910мм,1025мм</t>
  </si>
  <si>
    <t>п. 26-127-12</t>
  </si>
  <si>
    <t>545мм</t>
  </si>
  <si>
    <t>1250мм</t>
  </si>
  <si>
    <t>п. 373</t>
  </si>
  <si>
    <t>1590мм</t>
  </si>
  <si>
    <t>п. 62-558</t>
  </si>
  <si>
    <t>п. т-3443</t>
  </si>
  <si>
    <t>Проволока ф5мм (бухта)</t>
  </si>
  <si>
    <t>ВТ20-2СВ</t>
  </si>
  <si>
    <t>44+35+41+35+40+33+36</t>
  </si>
  <si>
    <t>ГОСT 27265-87</t>
  </si>
  <si>
    <t xml:space="preserve">Проволока ф3мм (бухта)  </t>
  </si>
  <si>
    <t>26+31+30+7</t>
  </si>
  <si>
    <t>Проволока ф2,5мм (бухта)</t>
  </si>
  <si>
    <t>22+21+20+20+23+28</t>
  </si>
  <si>
    <t>Проволока ф3мм (бухта)</t>
  </si>
  <si>
    <t>ВТ2-СВ</t>
  </si>
  <si>
    <t>Проволока ф1,6мм   (бухта)</t>
  </si>
  <si>
    <t>ЛС59-1</t>
  </si>
  <si>
    <t>1140-3000</t>
  </si>
  <si>
    <t>Л63</t>
  </si>
  <si>
    <t>830мм,855мм,875мм</t>
  </si>
  <si>
    <t>300.00</t>
  </si>
  <si>
    <t>2530-3010мм</t>
  </si>
  <si>
    <t>2990-3420мм</t>
  </si>
  <si>
    <t>770-1220мм</t>
  </si>
  <si>
    <t>2120-3000мм</t>
  </si>
  <si>
    <t>Лента 0,33</t>
  </si>
  <si>
    <t>МНМц40-1,5</t>
  </si>
  <si>
    <t>0,33х120мм</t>
  </si>
  <si>
    <t>Лента (бронза)</t>
  </si>
  <si>
    <t>БрКМц3-1</t>
  </si>
  <si>
    <t>0,1х10</t>
  </si>
  <si>
    <t>Лист (латунь)</t>
  </si>
  <si>
    <t>3,5х600х1500mm</t>
  </si>
  <si>
    <t>Чушка алюм.</t>
  </si>
  <si>
    <t>АК9ч</t>
  </si>
  <si>
    <t>"Русал"</t>
  </si>
  <si>
    <t>Бронза та Латунь</t>
  </si>
  <si>
    <t>Втулка</t>
  </si>
  <si>
    <t>215х25</t>
  </si>
  <si>
    <t>Броф10-1</t>
  </si>
  <si>
    <t>Добр</t>
  </si>
  <si>
    <t>180х44</t>
  </si>
  <si>
    <t>БрАЖ 9-4Л</t>
  </si>
  <si>
    <t>Ямс</t>
  </si>
  <si>
    <t xml:space="preserve">137х27 </t>
  </si>
  <si>
    <t>135х23</t>
  </si>
  <si>
    <t>130х47</t>
  </si>
  <si>
    <t>Труба</t>
  </si>
  <si>
    <t>115х15</t>
  </si>
  <si>
    <t>БрАЖН 10-4-4</t>
  </si>
  <si>
    <t>105х15</t>
  </si>
  <si>
    <t>Вас</t>
  </si>
  <si>
    <t>90х15  2шт</t>
  </si>
  <si>
    <t xml:space="preserve">90х15  </t>
  </si>
  <si>
    <t>86х10</t>
  </si>
  <si>
    <t>80х9,5</t>
  </si>
  <si>
    <t>БрАЖМц 10-3-1,5  900-1220-15шт</t>
  </si>
  <si>
    <t>120х21</t>
  </si>
  <si>
    <t>ОЦС 555</t>
  </si>
  <si>
    <t>65х8</t>
  </si>
  <si>
    <t>Монель  химия С0,08 Si0,1 Mn1,1 Ni(осн) Cu40 Fe1,3   850-1200мм</t>
  </si>
  <si>
    <t>Лист</t>
  </si>
  <si>
    <t>16х195х230</t>
  </si>
  <si>
    <t>Брамц 9-2</t>
  </si>
  <si>
    <t>29х8</t>
  </si>
  <si>
    <t>ЛС59 по 3м</t>
  </si>
  <si>
    <t>Дарн</t>
  </si>
  <si>
    <t>Плита</t>
  </si>
  <si>
    <t>45х300х300</t>
  </si>
  <si>
    <t>БрАЖ 9-4  3шт</t>
  </si>
  <si>
    <t>Круг</t>
  </si>
  <si>
    <t>БрАЖмц 9-4</t>
  </si>
  <si>
    <t xml:space="preserve">Брамц 9-2 </t>
  </si>
  <si>
    <t>Бркмц</t>
  </si>
  <si>
    <t>Бро10</t>
  </si>
  <si>
    <t>Броф 6,5-0,15</t>
  </si>
  <si>
    <t>Броф 7-0,2</t>
  </si>
  <si>
    <t>БрАЖН 10-4-4  700-1100мм</t>
  </si>
  <si>
    <t>Бражмц 1000-2000  3шт</t>
  </si>
  <si>
    <t>Бражмц  часть ф20 надо перебрать</t>
  </si>
  <si>
    <t>Брамц 9-2    11шт</t>
  </si>
  <si>
    <t>Броф 6,5-0,15 L3000</t>
  </si>
  <si>
    <t>проволока</t>
  </si>
  <si>
    <t>БрБ2 химия бровары</t>
  </si>
  <si>
    <t>БрАЖ 9-4</t>
  </si>
  <si>
    <t>БрХ</t>
  </si>
  <si>
    <t>БрАЖ 9-4  бухта</t>
  </si>
  <si>
    <t>Лента</t>
  </si>
  <si>
    <t>1х65</t>
  </si>
  <si>
    <t>Медь  твердая</t>
  </si>
  <si>
    <t>0,7х200</t>
  </si>
  <si>
    <t>0,3х100</t>
  </si>
  <si>
    <t>Бркмц 3-1</t>
  </si>
  <si>
    <t>0,5х250</t>
  </si>
  <si>
    <t>0,5х200</t>
  </si>
  <si>
    <t>0,4х250</t>
  </si>
  <si>
    <t>0,3х250</t>
  </si>
  <si>
    <t>Броф 4-0,25 химия бровары</t>
  </si>
  <si>
    <t>0,25х250</t>
  </si>
  <si>
    <t>0,2х200</t>
  </si>
  <si>
    <t>0,2х250</t>
  </si>
  <si>
    <t>0,15х200</t>
  </si>
  <si>
    <t>Медь</t>
  </si>
  <si>
    <t>ЛО62-1</t>
  </si>
  <si>
    <t>ЛС59</t>
  </si>
  <si>
    <t>ЛС59  брак</t>
  </si>
  <si>
    <t>ЛС59 брак</t>
  </si>
  <si>
    <t>ЛС59 3000-3420</t>
  </si>
  <si>
    <t>Бор</t>
  </si>
  <si>
    <t xml:space="preserve">ЛС59 </t>
  </si>
  <si>
    <t>ЛС59  20х250</t>
  </si>
  <si>
    <t>ЛС59 600-800 20шт</t>
  </si>
  <si>
    <t>ЛС59 2530-3000</t>
  </si>
  <si>
    <t>ЛС59 1300-1500 16шт</t>
  </si>
  <si>
    <t>ЛС59 4шт по1500+900</t>
  </si>
  <si>
    <t>ЛС59 24шт по 1м</t>
  </si>
  <si>
    <t>ЛС59 23шт 900-1100</t>
  </si>
  <si>
    <t>шестигранник</t>
  </si>
  <si>
    <t>ЛС59  200-322мм   10шт</t>
  </si>
  <si>
    <t>ЛС59 1000 9шт</t>
  </si>
  <si>
    <t>ЛС59 1500-1550 6шт</t>
  </si>
  <si>
    <t>ЛС59 1200-1500 11шт</t>
  </si>
  <si>
    <t>Сетка тканная латунная</t>
  </si>
  <si>
    <t>ячейка 0,224 , диаметр 0,12</t>
  </si>
  <si>
    <t>Л-80</t>
  </si>
  <si>
    <t>50м2</t>
  </si>
  <si>
    <t>ячейка 0,3 , диаметр 0,2</t>
  </si>
  <si>
    <t>Л-80   625ммх3000</t>
  </si>
  <si>
    <t>1,85м2</t>
  </si>
  <si>
    <t>Алюміній</t>
  </si>
  <si>
    <t>Мал</t>
  </si>
  <si>
    <t>2017 (Д1)</t>
  </si>
  <si>
    <t>АД00 435мм 6шт</t>
  </si>
  <si>
    <t>Д20</t>
  </si>
  <si>
    <t>2017(Д1)</t>
  </si>
  <si>
    <t>Д16Т 1500-2500</t>
  </si>
  <si>
    <t>Д16  2300 40шт</t>
  </si>
  <si>
    <t>полоса</t>
  </si>
  <si>
    <t>64х70</t>
  </si>
  <si>
    <t>Д16 (2А12 Т4)</t>
  </si>
  <si>
    <t>Квадрат</t>
  </si>
  <si>
    <t>70х70</t>
  </si>
  <si>
    <t>70х72</t>
  </si>
  <si>
    <t>72х82</t>
  </si>
  <si>
    <t>65х70</t>
  </si>
  <si>
    <t>45х70</t>
  </si>
  <si>
    <t>46х70</t>
  </si>
  <si>
    <t>30х95</t>
  </si>
  <si>
    <t>30х60</t>
  </si>
  <si>
    <t>30х40</t>
  </si>
  <si>
    <t>36х90</t>
  </si>
  <si>
    <t>35х35</t>
  </si>
  <si>
    <t>35х30</t>
  </si>
  <si>
    <t>16х60</t>
  </si>
  <si>
    <t>40х95</t>
  </si>
  <si>
    <t>25х36</t>
  </si>
  <si>
    <t>37х41</t>
  </si>
  <si>
    <t xml:space="preserve">0,8*1250*2500 </t>
  </si>
  <si>
    <t>1050(АД0) м'який</t>
  </si>
  <si>
    <t>8*1000*120</t>
  </si>
  <si>
    <t>2017 Т451</t>
  </si>
  <si>
    <t>10х190х870</t>
  </si>
  <si>
    <t>Д16 (2А12)   5шт</t>
  </si>
  <si>
    <t>10*1020*130</t>
  </si>
  <si>
    <t>10*1020*125</t>
  </si>
  <si>
    <t>10*1020*115</t>
  </si>
  <si>
    <t>10*1020*105</t>
  </si>
  <si>
    <t>10*1020*110</t>
  </si>
  <si>
    <t>10*1520*220</t>
  </si>
  <si>
    <t>12*1020*125</t>
  </si>
  <si>
    <t>12*1020*210</t>
  </si>
  <si>
    <t>12*1020*110</t>
  </si>
  <si>
    <t>12*1520*130</t>
  </si>
  <si>
    <t>12*1520*235</t>
  </si>
  <si>
    <t>12*1520*115</t>
  </si>
  <si>
    <t>12*1520*125</t>
  </si>
  <si>
    <t>12*1520*270</t>
  </si>
  <si>
    <t>12*1520*140</t>
  </si>
  <si>
    <t>15*1020*90</t>
  </si>
  <si>
    <t>15*1020*115</t>
  </si>
  <si>
    <t>15*890*50</t>
  </si>
  <si>
    <t>15*1520*95</t>
  </si>
  <si>
    <t>16х260х330</t>
  </si>
  <si>
    <t>16х546х300</t>
  </si>
  <si>
    <t>16х416х336</t>
  </si>
  <si>
    <t>16х634х280</t>
  </si>
  <si>
    <t>16х644х240</t>
  </si>
  <si>
    <t>16х1116х195</t>
  </si>
  <si>
    <t>16х916х278</t>
  </si>
  <si>
    <t>16*1020*120</t>
  </si>
  <si>
    <t>16*1020*50</t>
  </si>
  <si>
    <t>16*1020*98</t>
  </si>
  <si>
    <t>16*1020*145</t>
  </si>
  <si>
    <t>16*1020*210</t>
  </si>
  <si>
    <t>16*1020*165</t>
  </si>
  <si>
    <t>16*1020*75</t>
  </si>
  <si>
    <t>16*1020*77</t>
  </si>
  <si>
    <t>16*1520*37</t>
  </si>
  <si>
    <t>20*1020*65</t>
  </si>
  <si>
    <t>20*1020*30</t>
  </si>
  <si>
    <t>20*1520*86</t>
  </si>
  <si>
    <t>20*1520*60</t>
  </si>
  <si>
    <t>25*1020*180</t>
  </si>
  <si>
    <t>30х340х445</t>
  </si>
  <si>
    <t>30х300х305</t>
  </si>
  <si>
    <t xml:space="preserve">Д16 (2А12)  3шт  </t>
  </si>
  <si>
    <t>30х200х280</t>
  </si>
  <si>
    <t>Д16 (2А12)  4шт</t>
  </si>
  <si>
    <t>30*1020*30</t>
  </si>
  <si>
    <t>30*1020*55</t>
  </si>
  <si>
    <t>30*1520*250</t>
  </si>
  <si>
    <t>30*1520*80</t>
  </si>
  <si>
    <t>60х350х520</t>
  </si>
  <si>
    <t>Амг5</t>
  </si>
  <si>
    <t>60х375х290</t>
  </si>
  <si>
    <t>60х205х335</t>
  </si>
  <si>
    <t xml:space="preserve">Труба </t>
  </si>
  <si>
    <t>65х10</t>
  </si>
  <si>
    <t>Д1т   1500-2500</t>
  </si>
  <si>
    <t>30х3</t>
  </si>
  <si>
    <t>АД 31Т5  3м</t>
  </si>
  <si>
    <t>25х25х1,5</t>
  </si>
  <si>
    <t>20х20х2</t>
  </si>
  <si>
    <t>АД 31Т5  2-3м</t>
  </si>
  <si>
    <t>Нержавійка</t>
  </si>
  <si>
    <t>Кран</t>
  </si>
  <si>
    <t>Ду 50 Ру</t>
  </si>
  <si>
    <t xml:space="preserve"> Aisi321 (1,4541) шаровій фланцевій цельнолитой</t>
  </si>
  <si>
    <t xml:space="preserve">  Aisi321 (12х18н10т)</t>
  </si>
  <si>
    <t>10х32н8  ЭП263  1000-1500мм</t>
  </si>
  <si>
    <t xml:space="preserve">  Aisi304  3000мм</t>
  </si>
  <si>
    <t>720х5</t>
  </si>
  <si>
    <t xml:space="preserve">  Aisi304  Италия новая с сертификатом и маркировкой</t>
  </si>
  <si>
    <t>530х4</t>
  </si>
  <si>
    <t>40х9</t>
  </si>
  <si>
    <t>32х8</t>
  </si>
  <si>
    <t>Отвод</t>
  </si>
  <si>
    <t>88,9х2</t>
  </si>
  <si>
    <t xml:space="preserve">  Aisi321 (1,4541)</t>
  </si>
  <si>
    <t>114,3х2</t>
  </si>
  <si>
    <t xml:space="preserve">  Aisi316 (1,4571)</t>
  </si>
  <si>
    <t>108х3</t>
  </si>
  <si>
    <t xml:space="preserve">  Aisi304 </t>
  </si>
  <si>
    <t>108х4</t>
  </si>
  <si>
    <t>108х6</t>
  </si>
  <si>
    <t>133х3</t>
  </si>
  <si>
    <t>139х3</t>
  </si>
  <si>
    <t>тройник</t>
  </si>
  <si>
    <t>60.3х2</t>
  </si>
  <si>
    <t xml:space="preserve">  Aisi321 (1,4541)  стенки 2,2 и 3,3</t>
  </si>
  <si>
    <t>114х3</t>
  </si>
  <si>
    <t xml:space="preserve">  Aisi321 (1,4541)  выход 45град</t>
  </si>
  <si>
    <t>159х3</t>
  </si>
  <si>
    <t>Переходник</t>
  </si>
  <si>
    <t>219х6-108х4</t>
  </si>
  <si>
    <t>Фланец воротник</t>
  </si>
  <si>
    <t xml:space="preserve">ДУ 50 </t>
  </si>
  <si>
    <t>ДУ 80</t>
  </si>
  <si>
    <t>Фланец</t>
  </si>
  <si>
    <t>ДУ 100</t>
  </si>
  <si>
    <t>ДУ 200</t>
  </si>
  <si>
    <t>Проволока</t>
  </si>
  <si>
    <t>12х18н10т  мягк</t>
  </si>
  <si>
    <t xml:space="preserve">1000х500 Aisi304 </t>
  </si>
  <si>
    <t xml:space="preserve">2500х750 Aisi304 </t>
  </si>
  <si>
    <t>1500х800 Aisi304  отрезано 4шт 100х500</t>
  </si>
  <si>
    <t>Гос</t>
  </si>
  <si>
    <t>2х1000х700 Aisi304 шлиф</t>
  </si>
  <si>
    <t xml:space="preserve">Сетка тканная </t>
  </si>
  <si>
    <t>ячейка 10 , диаметр 3</t>
  </si>
  <si>
    <t>20х23н18</t>
  </si>
  <si>
    <t>1000х600</t>
  </si>
  <si>
    <t>Титан</t>
  </si>
  <si>
    <t>Титан ВТ1-0</t>
  </si>
  <si>
    <t>Титан ВТ6</t>
  </si>
  <si>
    <t>Титан ВТ3-1</t>
  </si>
  <si>
    <t>Титан ВТ5-1</t>
  </si>
  <si>
    <t>6х980х2650</t>
  </si>
  <si>
    <t>6х990х2650</t>
  </si>
  <si>
    <t>6х985х2310</t>
  </si>
  <si>
    <t>6х995х2620</t>
  </si>
  <si>
    <t>6х980х2500</t>
  </si>
  <si>
    <t>6х985х2635</t>
  </si>
  <si>
    <t>6х995х1960</t>
  </si>
  <si>
    <t>Сталі</t>
  </si>
  <si>
    <t>ст 20</t>
  </si>
  <si>
    <t>ст 20 8шт по 280мм</t>
  </si>
  <si>
    <t>лист</t>
  </si>
  <si>
    <t>60х500х500</t>
  </si>
  <si>
    <t>СТ3</t>
  </si>
  <si>
    <t>2х1000х3000</t>
  </si>
  <si>
    <t>09Г2Д  22-23шт</t>
  </si>
  <si>
    <t>4х160х3000</t>
  </si>
  <si>
    <t>ст3</t>
  </si>
  <si>
    <t>ст 20  куски 500х500</t>
  </si>
  <si>
    <t>поковка</t>
  </si>
  <si>
    <t>5хнм</t>
  </si>
  <si>
    <t>135х140х430</t>
  </si>
  <si>
    <t>швеллер</t>
  </si>
  <si>
    <t>ст 3 по 6м</t>
  </si>
  <si>
    <t>швеллер гнутый</t>
  </si>
  <si>
    <t>4х50х90</t>
  </si>
  <si>
    <t>273х16</t>
  </si>
  <si>
    <t>ст 20 г/к б/ш</t>
  </si>
  <si>
    <t>8х1</t>
  </si>
  <si>
    <t>ст 20 х/к 2-4м</t>
  </si>
  <si>
    <t>33,7х2,5</t>
  </si>
  <si>
    <t>ДУ 25 по 3м</t>
  </si>
  <si>
    <t>м1 медь мягкая   2шт по 3м бухта</t>
  </si>
  <si>
    <t>круг</t>
  </si>
  <si>
    <t>ст 35 калибр  1000мм</t>
  </si>
  <si>
    <t>Ду 65/50 фланц</t>
  </si>
  <si>
    <t>Кран шаровой BREEZE 11с42п</t>
  </si>
  <si>
    <t>21х4</t>
  </si>
  <si>
    <t xml:space="preserve">Ду 65 </t>
  </si>
  <si>
    <t>Ст20  цинк</t>
  </si>
  <si>
    <t>Фланец Воротник</t>
  </si>
  <si>
    <t>ДУ 76</t>
  </si>
  <si>
    <t>Ст20</t>
  </si>
  <si>
    <t>ст 35  длины 2900</t>
  </si>
  <si>
    <t>ст20 длины 1550-2000</t>
  </si>
  <si>
    <t>ст20 длины 1700-2100</t>
  </si>
  <si>
    <t>ТОВ "Поліметал Україна"</t>
  </si>
  <si>
    <r>
      <t xml:space="preserve">Тел: </t>
    </r>
    <r>
      <rPr>
        <sz val="10"/>
        <color rgb="FFFF0000"/>
        <rFont val="Arial"/>
        <family val="2"/>
        <charset val="204"/>
        <scheme val="minor"/>
      </rPr>
      <t>099 202 65 82 (Артем)</t>
    </r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</si>
</sst>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d\.m"/>
    <numFmt numFmtId="166" formatCode="0.000"/>
  </numFmts>
  <fonts count="20">
    <font>
      <sz val="10"/>
      <color rgb="FF000000"/>
      <name val="Arial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rgb="FFFF0000"/>
      <name val="Arial"/>
      <family val="2"/>
      <charset val="204"/>
    </font>
    <font>
      <sz val="14"/>
      <color theme="1"/>
      <name val="Calibri"/>
      <family val="2"/>
      <charset val="204"/>
    </font>
    <font>
      <sz val="13"/>
      <color theme="1"/>
      <name val="Arial"/>
      <family val="2"/>
      <charset val="204"/>
    </font>
    <font>
      <sz val="12"/>
      <color rgb="FF1F1F1F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-webkit-standard"/>
    </font>
    <font>
      <sz val="10"/>
      <color theme="1"/>
      <name val="Calibri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name val="Arial"/>
      <family val="2"/>
      <scheme val="minor"/>
    </font>
    <font>
      <sz val="10"/>
      <color rgb="FFFF0000"/>
      <name val="Arial"/>
      <family val="2"/>
      <charset val="204"/>
      <scheme val="minor"/>
    </font>
    <font>
      <sz val="10"/>
      <color theme="4"/>
      <name val="Arial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783F04"/>
        <bgColor rgb="FF783F04"/>
      </patternFill>
    </fill>
    <fill>
      <patternFill patternType="solid">
        <fgColor rgb="FF0000FF"/>
        <bgColor rgb="FF0000FF"/>
      </patternFill>
    </fill>
    <fill>
      <patternFill patternType="solid">
        <fgColor rgb="FF38761D"/>
        <bgColor rgb="FF38761D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84">
    <xf numFmtId="0" fontId="0" fillId="0" borderId="0" xfId="0" applyFont="1" applyAlignment="1"/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4" fontId="3" fillId="3" borderId="2" xfId="0" applyNumberFormat="1" applyFont="1" applyFill="1" applyBorder="1"/>
    <xf numFmtId="4" fontId="1" fillId="3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3" fillId="3" borderId="4" xfId="0" applyNumberFormat="1" applyFont="1" applyFill="1" applyBorder="1"/>
    <xf numFmtId="4" fontId="3" fillId="3" borderId="1" xfId="0" applyNumberFormat="1" applyFont="1" applyFill="1" applyBorder="1"/>
    <xf numFmtId="4" fontId="3" fillId="3" borderId="4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 wrapText="1"/>
    </xf>
    <xf numFmtId="4" fontId="1" fillId="3" borderId="4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4" fontId="3" fillId="0" borderId="4" xfId="0" applyNumberFormat="1" applyFont="1" applyBorder="1"/>
    <xf numFmtId="4" fontId="1" fillId="0" borderId="1" xfId="0" applyNumberFormat="1" applyFont="1" applyBorder="1" applyAlignment="1">
      <alignment horizontal="center"/>
    </xf>
    <xf numFmtId="4" fontId="3" fillId="3" borderId="1" xfId="0" applyNumberFormat="1" applyFont="1" applyFill="1" applyBorder="1" applyAlignment="1"/>
    <xf numFmtId="4" fontId="1" fillId="3" borderId="6" xfId="0" applyNumberFormat="1" applyFont="1" applyFill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1" fillId="0" borderId="6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3" fillId="0" borderId="5" xfId="0" applyNumberFormat="1" applyFont="1" applyBorder="1" applyAlignment="1"/>
    <xf numFmtId="4" fontId="3" fillId="3" borderId="5" xfId="0" applyNumberFormat="1" applyFont="1" applyFill="1" applyBorder="1"/>
    <xf numFmtId="4" fontId="7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/>
    </xf>
    <xf numFmtId="4" fontId="4" fillId="3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3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/>
    <xf numFmtId="0" fontId="3" fillId="0" borderId="7" xfId="0" applyFont="1" applyBorder="1" applyAlignment="1"/>
    <xf numFmtId="0" fontId="3" fillId="0" borderId="4" xfId="0" applyFon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9" fillId="0" borderId="2" xfId="0" applyFont="1" applyBorder="1" applyAlignment="1"/>
    <xf numFmtId="0" fontId="3" fillId="0" borderId="5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5" xfId="0" applyFont="1" applyFill="1" applyBorder="1" applyAlignment="1"/>
    <xf numFmtId="0" fontId="3" fillId="3" borderId="4" xfId="0" applyFont="1" applyFill="1" applyBorder="1"/>
    <xf numFmtId="0" fontId="9" fillId="0" borderId="4" xfId="0" applyFont="1" applyBorder="1" applyAlignment="1">
      <alignment horizontal="center"/>
    </xf>
    <xf numFmtId="0" fontId="9" fillId="3" borderId="3" xfId="0" applyFont="1" applyFill="1" applyBorder="1" applyAlignment="1"/>
    <xf numFmtId="4" fontId="9" fillId="0" borderId="3" xfId="0" applyNumberFormat="1" applyFont="1" applyBorder="1" applyAlignment="1"/>
    <xf numFmtId="0" fontId="9" fillId="3" borderId="1" xfId="0" applyFont="1" applyFill="1" applyBorder="1" applyAlignment="1"/>
    <xf numFmtId="4" fontId="9" fillId="0" borderId="1" xfId="0" applyNumberFormat="1" applyFont="1" applyBorder="1" applyAlignment="1"/>
    <xf numFmtId="0" fontId="1" fillId="3" borderId="4" xfId="0" applyFont="1" applyFill="1" applyBorder="1" applyAlignment="1">
      <alignment horizontal="center"/>
    </xf>
    <xf numFmtId="4" fontId="9" fillId="3" borderId="1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3" borderId="1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4" borderId="4" xfId="0" applyFont="1" applyFill="1" applyBorder="1"/>
    <xf numFmtId="0" fontId="9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1" fillId="4" borderId="4" xfId="0" applyFont="1" applyFill="1" applyBorder="1" applyAlignment="1">
      <alignment horizontal="center"/>
    </xf>
    <xf numFmtId="165" fontId="9" fillId="3" borderId="1" xfId="0" applyNumberFormat="1" applyFont="1" applyFill="1" applyBorder="1" applyAlignment="1"/>
    <xf numFmtId="166" fontId="9" fillId="3" borderId="1" xfId="0" applyNumberFormat="1" applyFont="1" applyFill="1" applyBorder="1" applyAlignment="1"/>
    <xf numFmtId="0" fontId="9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4" fontId="3" fillId="0" borderId="0" xfId="0" applyNumberFormat="1" applyFont="1"/>
    <xf numFmtId="0" fontId="3" fillId="3" borderId="0" xfId="0" applyFont="1" applyFill="1" applyAlignment="1"/>
    <xf numFmtId="0" fontId="3" fillId="3" borderId="0" xfId="0" applyFont="1" applyFill="1" applyAlignment="1"/>
    <xf numFmtId="0" fontId="3" fillId="0" borderId="0" xfId="0" applyFont="1" applyAlignment="1"/>
    <xf numFmtId="0" fontId="3" fillId="0" borderId="1" xfId="0" applyFont="1" applyBorder="1" applyAlignment="1"/>
    <xf numFmtId="4" fontId="3" fillId="0" borderId="2" xfId="0" applyNumberFormat="1" applyFont="1" applyBorder="1"/>
    <xf numFmtId="0" fontId="3" fillId="3" borderId="2" xfId="0" applyFont="1" applyFill="1" applyBorder="1" applyAlignment="1"/>
    <xf numFmtId="0" fontId="3" fillId="0" borderId="2" xfId="0" applyFont="1" applyBorder="1" applyAlignment="1"/>
    <xf numFmtId="0" fontId="3" fillId="0" borderId="0" xfId="0" applyFont="1" applyAlignment="1"/>
    <xf numFmtId="0" fontId="3" fillId="0" borderId="2" xfId="0" applyFont="1" applyBorder="1"/>
    <xf numFmtId="0" fontId="12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3" fillId="0" borderId="5" xfId="0" applyFont="1" applyBorder="1" applyAlignment="1"/>
    <xf numFmtId="0" fontId="12" fillId="6" borderId="2" xfId="0" applyFont="1" applyFill="1" applyBorder="1" applyAlignment="1">
      <alignment horizontal="center"/>
    </xf>
    <xf numFmtId="4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2" xfId="0" applyFont="1" applyFill="1" applyBorder="1" applyAlignment="1"/>
    <xf numFmtId="0" fontId="3" fillId="4" borderId="2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/>
    <xf numFmtId="0" fontId="3" fillId="8" borderId="1" xfId="0" applyFont="1" applyFill="1" applyBorder="1" applyAlignment="1"/>
    <xf numFmtId="0" fontId="3" fillId="2" borderId="2" xfId="0" applyFont="1" applyFill="1" applyBorder="1" applyAlignment="1"/>
    <xf numFmtId="0" fontId="3" fillId="9" borderId="2" xfId="0" applyFont="1" applyFill="1" applyBorder="1" applyAlignment="1"/>
    <xf numFmtId="0" fontId="12" fillId="4" borderId="1" xfId="0" applyFont="1" applyFill="1" applyBorder="1" applyAlignment="1"/>
    <xf numFmtId="0" fontId="3" fillId="10" borderId="0" xfId="0" applyFont="1" applyFill="1" applyAlignment="1"/>
    <xf numFmtId="0" fontId="3" fillId="10" borderId="0" xfId="0" applyFont="1" applyFill="1" applyAlignment="1"/>
    <xf numFmtId="0" fontId="3" fillId="2" borderId="4" xfId="0" applyFont="1" applyFill="1" applyBorder="1"/>
    <xf numFmtId="0" fontId="12" fillId="10" borderId="1" xfId="0" applyFont="1" applyFill="1" applyBorder="1" applyAlignment="1">
      <alignment horizontal="center"/>
    </xf>
    <xf numFmtId="4" fontId="12" fillId="10" borderId="1" xfId="0" applyNumberFormat="1" applyFont="1" applyFill="1" applyBorder="1" applyAlignment="1">
      <alignment horizontal="center"/>
    </xf>
    <xf numFmtId="4" fontId="3" fillId="10" borderId="1" xfId="0" applyNumberFormat="1" applyFont="1" applyFill="1" applyBorder="1"/>
    <xf numFmtId="0" fontId="3" fillId="11" borderId="2" xfId="0" applyFont="1" applyFill="1" applyBorder="1" applyAlignment="1"/>
    <xf numFmtId="0" fontId="3" fillId="12" borderId="2" xfId="0" applyFont="1" applyFill="1" applyBorder="1" applyAlignment="1"/>
    <xf numFmtId="0" fontId="3" fillId="10" borderId="2" xfId="0" applyFont="1" applyFill="1" applyBorder="1" applyAlignment="1"/>
    <xf numFmtId="0" fontId="3" fillId="4" borderId="1" xfId="0" applyFont="1" applyFill="1" applyBorder="1" applyAlignment="1"/>
    <xf numFmtId="0" fontId="12" fillId="7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3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12" fillId="14" borderId="1" xfId="0" applyFont="1" applyFill="1" applyBorder="1" applyAlignment="1"/>
    <xf numFmtId="0" fontId="12" fillId="15" borderId="1" xfId="0" applyFont="1" applyFill="1" applyBorder="1" applyAlignment="1"/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" fillId="0" borderId="2" xfId="0" applyFont="1" applyBorder="1" applyAlignment="1"/>
    <xf numFmtId="0" fontId="3" fillId="0" borderId="3" xfId="0" applyFont="1" applyBorder="1" applyAlignment="1"/>
    <xf numFmtId="166" fontId="3" fillId="0" borderId="3" xfId="0" applyNumberFormat="1" applyFont="1" applyBorder="1" applyAlignment="1"/>
    <xf numFmtId="4" fontId="3" fillId="0" borderId="3" xfId="0" applyNumberFormat="1" applyFont="1" applyBorder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12" fillId="3" borderId="1" xfId="0" applyFont="1" applyFill="1" applyBorder="1" applyAlignment="1">
      <alignment horizontal="center"/>
    </xf>
    <xf numFmtId="166" fontId="12" fillId="3" borderId="1" xfId="0" applyNumberFormat="1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3" fillId="0" borderId="4" xfId="0" applyFont="1" applyBorder="1" applyAlignment="1"/>
    <xf numFmtId="0" fontId="3" fillId="9" borderId="4" xfId="0" applyFont="1" applyFill="1" applyBorder="1" applyAlignment="1"/>
    <xf numFmtId="0" fontId="12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wrapText="1"/>
    </xf>
    <xf numFmtId="166" fontId="12" fillId="9" borderId="1" xfId="0" applyNumberFormat="1" applyFont="1" applyFill="1" applyBorder="1" applyAlignment="1">
      <alignment horizontal="center"/>
    </xf>
    <xf numFmtId="4" fontId="12" fillId="9" borderId="1" xfId="0" applyNumberFormat="1" applyFont="1" applyFill="1" applyBorder="1" applyAlignment="1">
      <alignment horizontal="center"/>
    </xf>
    <xf numFmtId="4" fontId="3" fillId="9" borderId="1" xfId="0" applyNumberFormat="1" applyFont="1" applyFill="1" applyBorder="1" applyAlignment="1"/>
    <xf numFmtId="0" fontId="12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/>
    <xf numFmtId="166" fontId="3" fillId="3" borderId="1" xfId="0" applyNumberFormat="1" applyFont="1" applyFill="1" applyBorder="1" applyAlignment="1"/>
    <xf numFmtId="0" fontId="12" fillId="3" borderId="1" xfId="0" applyFont="1" applyFill="1" applyBorder="1" applyAlignment="1">
      <alignment horizontal="center"/>
    </xf>
    <xf numFmtId="4" fontId="12" fillId="10" borderId="1" xfId="0" applyNumberFormat="1" applyFont="1" applyFill="1" applyBorder="1" applyAlignment="1">
      <alignment horizontal="center"/>
    </xf>
    <xf numFmtId="4" fontId="3" fillId="10" borderId="1" xfId="0" applyNumberFormat="1" applyFont="1" applyFill="1" applyBorder="1" applyAlignment="1"/>
    <xf numFmtId="4" fontId="3" fillId="0" borderId="1" xfId="0" applyNumberFormat="1" applyFont="1" applyBorder="1" applyAlignment="1">
      <alignment horizontal="right"/>
    </xf>
    <xf numFmtId="0" fontId="9" fillId="3" borderId="2" xfId="0" applyFont="1" applyFill="1" applyBorder="1" applyAlignment="1"/>
    <xf numFmtId="0" fontId="12" fillId="3" borderId="2" xfId="0" applyFont="1" applyFill="1" applyBorder="1" applyAlignment="1">
      <alignment horizontal="center"/>
    </xf>
    <xf numFmtId="166" fontId="12" fillId="3" borderId="2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0" fontId="17" fillId="0" borderId="10" xfId="0" applyFont="1" applyBorder="1"/>
    <xf numFmtId="0" fontId="0" fillId="16" borderId="10" xfId="0" applyFill="1" applyBorder="1"/>
    <xf numFmtId="164" fontId="0" fillId="16" borderId="10" xfId="1" applyFont="1" applyFill="1" applyBorder="1"/>
    <xf numFmtId="0" fontId="17" fillId="0" borderId="10" xfId="0" applyFont="1" applyFill="1" applyBorder="1"/>
    <xf numFmtId="164" fontId="17" fillId="0" borderId="10" xfId="1" applyFont="1" applyFill="1" applyBorder="1"/>
    <xf numFmtId="0" fontId="17" fillId="17" borderId="10" xfId="0" applyFont="1" applyFill="1" applyBorder="1"/>
    <xf numFmtId="0" fontId="17" fillId="16" borderId="10" xfId="0" applyFont="1" applyFill="1" applyBorder="1"/>
    <xf numFmtId="0" fontId="17" fillId="18" borderId="10" xfId="0" applyFont="1" applyFill="1" applyBorder="1"/>
    <xf numFmtId="0" fontId="17" fillId="19" borderId="10" xfId="0" applyFont="1" applyFill="1" applyBorder="1"/>
    <xf numFmtId="164" fontId="17" fillId="16" borderId="10" xfId="1" applyFont="1" applyFill="1" applyBorder="1"/>
    <xf numFmtId="0" fontId="17" fillId="20" borderId="10" xfId="0" applyFont="1" applyFill="1" applyBorder="1"/>
    <xf numFmtId="0" fontId="0" fillId="0" borderId="10" xfId="0" applyBorder="1"/>
    <xf numFmtId="0" fontId="0" fillId="0" borderId="10" xfId="0" applyFill="1" applyBorder="1"/>
    <xf numFmtId="164" fontId="0" fillId="0" borderId="10" xfId="1" applyFont="1" applyFill="1" applyBorder="1"/>
    <xf numFmtId="0" fontId="16" fillId="0" borderId="0" xfId="0" applyFont="1" applyAlignment="1"/>
    <xf numFmtId="0" fontId="19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246"/>
  <sheetViews>
    <sheetView topLeftCell="C1" workbookViewId="0">
      <selection activeCell="E5" sqref="E5"/>
    </sheetView>
  </sheetViews>
  <sheetFormatPr defaultColWidth="12.5703125" defaultRowHeight="15.75" customHeight="1"/>
  <cols>
    <col min="1" max="1" width="7.42578125" customWidth="1"/>
    <col min="2" max="2" width="27.7109375" customWidth="1"/>
    <col min="3" max="3" width="29.5703125" customWidth="1"/>
    <col min="4" max="4" width="56.7109375" customWidth="1"/>
  </cols>
  <sheetData>
    <row r="1" spans="1:6" ht="31.5">
      <c r="A1" s="2" t="s">
        <v>0</v>
      </c>
      <c r="B1" s="3" t="s">
        <v>1</v>
      </c>
      <c r="C1" s="3" t="s">
        <v>2</v>
      </c>
      <c r="D1" s="3" t="s">
        <v>3</v>
      </c>
      <c r="E1" s="182" t="s">
        <v>2289</v>
      </c>
    </row>
    <row r="2" spans="1:6">
      <c r="A2" s="4"/>
      <c r="B2" s="5" t="s">
        <v>4</v>
      </c>
      <c r="C2" s="5" t="s">
        <v>5</v>
      </c>
      <c r="D2" s="5" t="s">
        <v>6</v>
      </c>
      <c r="E2" s="183" t="s">
        <v>2288</v>
      </c>
      <c r="F2" s="182"/>
    </row>
    <row r="3" spans="1:6" ht="15">
      <c r="A3" s="6" t="s">
        <v>7</v>
      </c>
      <c r="B3" s="7" t="s">
        <v>8</v>
      </c>
      <c r="C3" s="7" t="s">
        <v>9</v>
      </c>
      <c r="D3" s="7" t="s">
        <v>10</v>
      </c>
    </row>
    <row r="4" spans="1:6">
      <c r="A4" s="8"/>
      <c r="B4" s="7" t="s">
        <v>8</v>
      </c>
      <c r="C4" s="7" t="s">
        <v>11</v>
      </c>
      <c r="D4" s="7" t="s">
        <v>12</v>
      </c>
    </row>
    <row r="5" spans="1:6">
      <c r="A5" s="8"/>
      <c r="B5" s="7" t="s">
        <v>13</v>
      </c>
      <c r="C5" s="7" t="s">
        <v>9</v>
      </c>
      <c r="D5" s="7" t="s">
        <v>14</v>
      </c>
    </row>
    <row r="6" spans="1:6">
      <c r="A6" s="8"/>
      <c r="B6" s="7" t="s">
        <v>15</v>
      </c>
      <c r="C6" s="7" t="s">
        <v>16</v>
      </c>
      <c r="D6" s="7" t="s">
        <v>17</v>
      </c>
    </row>
    <row r="7" spans="1:6">
      <c r="A7" s="8"/>
      <c r="B7" s="7" t="s">
        <v>13</v>
      </c>
      <c r="C7" s="7" t="s">
        <v>18</v>
      </c>
      <c r="D7" s="7" t="s">
        <v>19</v>
      </c>
    </row>
    <row r="8" spans="1:6">
      <c r="A8" s="8"/>
      <c r="B8" s="7" t="s">
        <v>13</v>
      </c>
      <c r="C8" s="7" t="s">
        <v>20</v>
      </c>
      <c r="D8" s="7" t="s">
        <v>21</v>
      </c>
    </row>
    <row r="9" spans="1:6">
      <c r="A9" s="8"/>
      <c r="B9" s="7" t="s">
        <v>13</v>
      </c>
      <c r="C9" s="7" t="s">
        <v>22</v>
      </c>
      <c r="D9" s="7" t="s">
        <v>23</v>
      </c>
    </row>
    <row r="10" spans="1:6">
      <c r="A10" s="8"/>
      <c r="B10" s="7" t="s">
        <v>24</v>
      </c>
      <c r="C10" s="7" t="s">
        <v>22</v>
      </c>
      <c r="D10" s="7" t="s">
        <v>25</v>
      </c>
    </row>
    <row r="11" spans="1:6">
      <c r="A11" s="8"/>
      <c r="B11" s="7" t="s">
        <v>26</v>
      </c>
      <c r="C11" s="7" t="s">
        <v>27</v>
      </c>
      <c r="D11" s="7" t="s">
        <v>28</v>
      </c>
    </row>
    <row r="12" spans="1:6">
      <c r="A12" s="8"/>
      <c r="B12" s="7" t="s">
        <v>26</v>
      </c>
      <c r="C12" s="7" t="s">
        <v>11</v>
      </c>
      <c r="D12" s="7" t="s">
        <v>29</v>
      </c>
    </row>
    <row r="13" spans="1:6">
      <c r="A13" s="8"/>
      <c r="B13" s="7" t="s">
        <v>26</v>
      </c>
      <c r="C13" s="7" t="s">
        <v>30</v>
      </c>
      <c r="D13" s="7" t="s">
        <v>31</v>
      </c>
    </row>
    <row r="14" spans="1:6">
      <c r="A14" s="8"/>
      <c r="B14" s="7" t="s">
        <v>26</v>
      </c>
      <c r="C14" s="7" t="s">
        <v>20</v>
      </c>
      <c r="D14" s="7" t="s">
        <v>32</v>
      </c>
    </row>
    <row r="15" spans="1:6">
      <c r="A15" s="8"/>
      <c r="B15" s="7" t="s">
        <v>33</v>
      </c>
      <c r="C15" s="7" t="s">
        <v>34</v>
      </c>
      <c r="D15" s="7" t="s">
        <v>35</v>
      </c>
    </row>
    <row r="16" spans="1:6">
      <c r="A16" s="8"/>
      <c r="B16" s="7" t="s">
        <v>33</v>
      </c>
      <c r="C16" s="7" t="s">
        <v>30</v>
      </c>
      <c r="D16" s="7" t="s">
        <v>36</v>
      </c>
    </row>
    <row r="17" spans="1:4">
      <c r="A17" s="10"/>
      <c r="B17" s="11" t="s">
        <v>33</v>
      </c>
      <c r="C17" s="11" t="s">
        <v>37</v>
      </c>
      <c r="D17" s="7" t="s">
        <v>38</v>
      </c>
    </row>
    <row r="18" spans="1:4">
      <c r="A18" s="8"/>
      <c r="B18" s="7" t="s">
        <v>39</v>
      </c>
      <c r="C18" s="7" t="s">
        <v>40</v>
      </c>
      <c r="D18" s="7" t="s">
        <v>41</v>
      </c>
    </row>
    <row r="19" spans="1:4">
      <c r="A19" s="8"/>
      <c r="B19" s="7" t="s">
        <v>39</v>
      </c>
      <c r="C19" s="7" t="s">
        <v>22</v>
      </c>
      <c r="D19" s="7" t="s">
        <v>42</v>
      </c>
    </row>
    <row r="20" spans="1:4">
      <c r="A20" s="10"/>
      <c r="B20" s="11" t="s">
        <v>39</v>
      </c>
      <c r="C20" s="11" t="s">
        <v>37</v>
      </c>
      <c r="D20" s="7" t="s">
        <v>43</v>
      </c>
    </row>
    <row r="21" spans="1:4">
      <c r="A21" s="8"/>
      <c r="B21" s="12" t="s">
        <v>39</v>
      </c>
      <c r="C21" s="7" t="s">
        <v>30</v>
      </c>
      <c r="D21" s="7" t="s">
        <v>44</v>
      </c>
    </row>
    <row r="22" spans="1:4">
      <c r="A22" s="8"/>
      <c r="B22" s="7" t="s">
        <v>39</v>
      </c>
      <c r="C22" s="7" t="s">
        <v>11</v>
      </c>
      <c r="D22" s="7" t="s">
        <v>45</v>
      </c>
    </row>
    <row r="23" spans="1:4">
      <c r="A23" s="8"/>
      <c r="B23" s="7" t="s">
        <v>39</v>
      </c>
      <c r="C23" s="7" t="s">
        <v>9</v>
      </c>
      <c r="D23" s="7" t="s">
        <v>46</v>
      </c>
    </row>
    <row r="24" spans="1:4">
      <c r="A24" s="8"/>
      <c r="B24" s="7" t="s">
        <v>39</v>
      </c>
      <c r="C24" s="7" t="s">
        <v>47</v>
      </c>
      <c r="D24" s="7" t="s">
        <v>48</v>
      </c>
    </row>
    <row r="25" spans="1:4">
      <c r="A25" s="8"/>
      <c r="B25" s="7" t="s">
        <v>39</v>
      </c>
      <c r="C25" s="7" t="s">
        <v>49</v>
      </c>
      <c r="D25" s="7" t="s">
        <v>50</v>
      </c>
    </row>
    <row r="26" spans="1:4">
      <c r="A26" s="8"/>
      <c r="B26" s="7" t="s">
        <v>39</v>
      </c>
      <c r="C26" s="7" t="s">
        <v>51</v>
      </c>
      <c r="D26" s="7" t="s">
        <v>52</v>
      </c>
    </row>
    <row r="27" spans="1:4">
      <c r="A27" s="8"/>
      <c r="B27" s="7" t="s">
        <v>53</v>
      </c>
      <c r="C27" s="7" t="s">
        <v>54</v>
      </c>
      <c r="D27" s="7" t="s">
        <v>55</v>
      </c>
    </row>
    <row r="28" spans="1:4">
      <c r="A28" s="8"/>
      <c r="B28" s="7" t="s">
        <v>53</v>
      </c>
      <c r="C28" s="7" t="s">
        <v>56</v>
      </c>
      <c r="D28" s="7" t="s">
        <v>57</v>
      </c>
    </row>
    <row r="29" spans="1:4">
      <c r="A29" s="8"/>
      <c r="B29" s="7" t="s">
        <v>53</v>
      </c>
      <c r="C29" s="7" t="s">
        <v>58</v>
      </c>
      <c r="D29" s="7" t="s">
        <v>59</v>
      </c>
    </row>
    <row r="30" spans="1:4">
      <c r="A30" s="8"/>
      <c r="B30" s="7" t="s">
        <v>53</v>
      </c>
      <c r="C30" s="7" t="s">
        <v>20</v>
      </c>
      <c r="D30" s="7" t="s">
        <v>60</v>
      </c>
    </row>
    <row r="31" spans="1:4">
      <c r="A31" s="8"/>
      <c r="B31" s="7" t="s">
        <v>53</v>
      </c>
      <c r="C31" s="7" t="s">
        <v>61</v>
      </c>
      <c r="D31" s="7" t="s">
        <v>62</v>
      </c>
    </row>
    <row r="32" spans="1:4">
      <c r="A32" s="10"/>
      <c r="B32" s="11" t="s">
        <v>53</v>
      </c>
      <c r="C32" s="11" t="s">
        <v>63</v>
      </c>
      <c r="D32" s="7" t="s">
        <v>64</v>
      </c>
    </row>
    <row r="33" spans="1:4">
      <c r="A33" s="8"/>
      <c r="B33" s="7" t="s">
        <v>53</v>
      </c>
      <c r="C33" s="7" t="s">
        <v>30</v>
      </c>
      <c r="D33" s="7" t="s">
        <v>65</v>
      </c>
    </row>
    <row r="34" spans="1:4">
      <c r="A34" s="8"/>
      <c r="B34" s="7" t="s">
        <v>53</v>
      </c>
      <c r="C34" s="7" t="s">
        <v>11</v>
      </c>
      <c r="D34" s="7" t="s">
        <v>66</v>
      </c>
    </row>
    <row r="35" spans="1:4">
      <c r="A35" s="8"/>
      <c r="B35" s="7" t="s">
        <v>53</v>
      </c>
      <c r="C35" s="7" t="s">
        <v>9</v>
      </c>
      <c r="D35" s="7" t="s">
        <v>67</v>
      </c>
    </row>
    <row r="36" spans="1:4">
      <c r="A36" s="8"/>
      <c r="B36" s="7" t="s">
        <v>68</v>
      </c>
      <c r="C36" s="7" t="s">
        <v>51</v>
      </c>
      <c r="D36" s="7" t="s">
        <v>69</v>
      </c>
    </row>
    <row r="37" spans="1:4">
      <c r="A37" s="8"/>
      <c r="B37" s="7" t="s">
        <v>68</v>
      </c>
      <c r="C37" s="7" t="s">
        <v>70</v>
      </c>
      <c r="D37" s="7" t="s">
        <v>71</v>
      </c>
    </row>
    <row r="38" spans="1:4">
      <c r="A38" s="8"/>
      <c r="B38" s="7" t="s">
        <v>68</v>
      </c>
      <c r="C38" s="7" t="s">
        <v>18</v>
      </c>
      <c r="D38" s="7" t="s">
        <v>72</v>
      </c>
    </row>
    <row r="39" spans="1:4">
      <c r="A39" s="8"/>
      <c r="B39" s="7" t="s">
        <v>68</v>
      </c>
      <c r="C39" s="7" t="s">
        <v>73</v>
      </c>
      <c r="D39" s="7" t="s">
        <v>74</v>
      </c>
    </row>
    <row r="40" spans="1:4">
      <c r="A40" s="8"/>
      <c r="B40" s="7" t="s">
        <v>68</v>
      </c>
      <c r="C40" s="7" t="s">
        <v>75</v>
      </c>
      <c r="D40" s="7" t="s">
        <v>76</v>
      </c>
    </row>
    <row r="41" spans="1:4">
      <c r="A41" s="8"/>
      <c r="B41" s="7" t="s">
        <v>68</v>
      </c>
      <c r="C41" s="7" t="s">
        <v>77</v>
      </c>
      <c r="D41" s="7" t="s">
        <v>78</v>
      </c>
    </row>
    <row r="42" spans="1:4">
      <c r="A42" s="8"/>
      <c r="B42" s="7" t="s">
        <v>68</v>
      </c>
      <c r="C42" s="7" t="s">
        <v>79</v>
      </c>
      <c r="D42" s="7" t="s">
        <v>80</v>
      </c>
    </row>
    <row r="43" spans="1:4">
      <c r="A43" s="10"/>
      <c r="B43" s="11" t="s">
        <v>81</v>
      </c>
      <c r="C43" s="11" t="s">
        <v>54</v>
      </c>
      <c r="D43" s="7" t="s">
        <v>82</v>
      </c>
    </row>
    <row r="44" spans="1:4">
      <c r="A44" s="8"/>
      <c r="B44" s="7" t="s">
        <v>81</v>
      </c>
      <c r="C44" s="7" t="s">
        <v>83</v>
      </c>
      <c r="D44" s="7" t="s">
        <v>84</v>
      </c>
    </row>
    <row r="45" spans="1:4">
      <c r="A45" s="8"/>
      <c r="B45" s="7" t="s">
        <v>81</v>
      </c>
      <c r="C45" s="7" t="s">
        <v>85</v>
      </c>
      <c r="D45" s="7" t="s">
        <v>86</v>
      </c>
    </row>
    <row r="46" spans="1:4">
      <c r="A46" s="8"/>
      <c r="B46" s="7" t="s">
        <v>81</v>
      </c>
      <c r="C46" s="7" t="s">
        <v>87</v>
      </c>
      <c r="D46" s="7" t="s">
        <v>59</v>
      </c>
    </row>
    <row r="47" spans="1:4">
      <c r="A47" s="8"/>
      <c r="B47" s="7" t="s">
        <v>81</v>
      </c>
      <c r="C47" s="7" t="s">
        <v>9</v>
      </c>
      <c r="D47" s="7" t="s">
        <v>88</v>
      </c>
    </row>
    <row r="48" spans="1:4">
      <c r="A48" s="8"/>
      <c r="B48" s="7" t="s">
        <v>81</v>
      </c>
      <c r="C48" s="7" t="s">
        <v>11</v>
      </c>
      <c r="D48" s="7" t="s">
        <v>45</v>
      </c>
    </row>
    <row r="49" spans="1:4">
      <c r="A49" s="8"/>
      <c r="B49" s="7" t="s">
        <v>81</v>
      </c>
      <c r="C49" s="7" t="s">
        <v>89</v>
      </c>
      <c r="D49" s="7" t="s">
        <v>90</v>
      </c>
    </row>
    <row r="50" spans="1:4">
      <c r="A50" s="8"/>
      <c r="B50" s="7" t="s">
        <v>81</v>
      </c>
      <c r="C50" s="7" t="s">
        <v>91</v>
      </c>
      <c r="D50" s="7" t="s">
        <v>10</v>
      </c>
    </row>
    <row r="51" spans="1:4">
      <c r="A51" s="8"/>
      <c r="B51" s="7" t="s">
        <v>81</v>
      </c>
      <c r="C51" s="7" t="s">
        <v>20</v>
      </c>
      <c r="D51" s="7" t="s">
        <v>92</v>
      </c>
    </row>
    <row r="52" spans="1:4">
      <c r="A52" s="8"/>
      <c r="B52" s="7" t="s">
        <v>81</v>
      </c>
      <c r="C52" s="7" t="s">
        <v>93</v>
      </c>
      <c r="D52" s="7" t="s">
        <v>94</v>
      </c>
    </row>
    <row r="53" spans="1:4">
      <c r="A53" s="8"/>
      <c r="B53" s="7" t="s">
        <v>95</v>
      </c>
      <c r="C53" s="7" t="s">
        <v>96</v>
      </c>
      <c r="D53" s="7" t="s">
        <v>97</v>
      </c>
    </row>
    <row r="54" spans="1:4">
      <c r="A54" s="8"/>
      <c r="B54" s="7" t="s">
        <v>98</v>
      </c>
      <c r="C54" s="7" t="s">
        <v>99</v>
      </c>
      <c r="D54" s="7" t="s">
        <v>100</v>
      </c>
    </row>
    <row r="55" spans="1:4">
      <c r="A55" s="8"/>
      <c r="B55" s="7" t="s">
        <v>98</v>
      </c>
      <c r="C55" s="7" t="s">
        <v>63</v>
      </c>
      <c r="D55" s="7" t="s">
        <v>64</v>
      </c>
    </row>
    <row r="56" spans="1:4">
      <c r="A56" s="8"/>
      <c r="B56" s="7" t="s">
        <v>98</v>
      </c>
      <c r="C56" s="7" t="s">
        <v>54</v>
      </c>
      <c r="D56" s="7" t="s">
        <v>101</v>
      </c>
    </row>
    <row r="57" spans="1:4">
      <c r="A57" s="8"/>
      <c r="B57" s="7" t="s">
        <v>98</v>
      </c>
      <c r="C57" s="7" t="s">
        <v>102</v>
      </c>
      <c r="D57" s="7" t="s">
        <v>103</v>
      </c>
    </row>
    <row r="58" spans="1:4">
      <c r="A58" s="8"/>
      <c r="B58" s="7" t="s">
        <v>98</v>
      </c>
      <c r="C58" s="7" t="s">
        <v>83</v>
      </c>
      <c r="D58" s="7" t="s">
        <v>104</v>
      </c>
    </row>
    <row r="59" spans="1:4">
      <c r="A59" s="8"/>
      <c r="B59" s="7" t="s">
        <v>98</v>
      </c>
      <c r="C59" s="7" t="s">
        <v>105</v>
      </c>
      <c r="D59" s="7" t="s">
        <v>106</v>
      </c>
    </row>
    <row r="60" spans="1:4">
      <c r="A60" s="8"/>
      <c r="B60" s="7" t="s">
        <v>98</v>
      </c>
      <c r="C60" s="7" t="s">
        <v>107</v>
      </c>
      <c r="D60" s="7" t="s">
        <v>108</v>
      </c>
    </row>
    <row r="61" spans="1:4">
      <c r="A61" s="8"/>
      <c r="B61" s="7" t="s">
        <v>98</v>
      </c>
      <c r="C61" s="7" t="s">
        <v>109</v>
      </c>
      <c r="D61" s="7" t="s">
        <v>110</v>
      </c>
    </row>
    <row r="62" spans="1:4">
      <c r="A62" s="8"/>
      <c r="B62" s="7" t="s">
        <v>98</v>
      </c>
      <c r="C62" s="7" t="s">
        <v>111</v>
      </c>
      <c r="D62" s="7" t="s">
        <v>112</v>
      </c>
    </row>
    <row r="63" spans="1:4">
      <c r="A63" s="8"/>
      <c r="B63" s="7" t="s">
        <v>98</v>
      </c>
      <c r="C63" s="7" t="s">
        <v>79</v>
      </c>
      <c r="D63" s="7" t="s">
        <v>113</v>
      </c>
    </row>
    <row r="64" spans="1:4">
      <c r="A64" s="8"/>
      <c r="B64" s="7" t="s">
        <v>98</v>
      </c>
      <c r="C64" s="7" t="s">
        <v>20</v>
      </c>
      <c r="D64" s="7" t="s">
        <v>114</v>
      </c>
    </row>
    <row r="65" spans="1:4">
      <c r="A65" s="8"/>
      <c r="B65" s="7" t="s">
        <v>98</v>
      </c>
      <c r="C65" s="7" t="s">
        <v>16</v>
      </c>
      <c r="D65" s="7" t="s">
        <v>115</v>
      </c>
    </row>
    <row r="66" spans="1:4">
      <c r="A66" s="8"/>
      <c r="B66" s="7" t="s">
        <v>98</v>
      </c>
      <c r="C66" s="7" t="s">
        <v>116</v>
      </c>
      <c r="D66" s="7" t="s">
        <v>117</v>
      </c>
    </row>
    <row r="67" spans="1:4">
      <c r="A67" s="8"/>
      <c r="B67" s="7" t="s">
        <v>98</v>
      </c>
      <c r="C67" s="7" t="s">
        <v>118</v>
      </c>
      <c r="D67" s="9"/>
    </row>
    <row r="68" spans="1:4">
      <c r="A68" s="8"/>
      <c r="B68" s="7" t="s">
        <v>98</v>
      </c>
      <c r="C68" s="7" t="s">
        <v>119</v>
      </c>
      <c r="D68" s="7" t="s">
        <v>120</v>
      </c>
    </row>
    <row r="69" spans="1:4">
      <c r="A69" s="8"/>
      <c r="B69" s="13" t="s">
        <v>121</v>
      </c>
      <c r="C69" s="7" t="s">
        <v>122</v>
      </c>
      <c r="D69" s="7" t="s">
        <v>123</v>
      </c>
    </row>
    <row r="70" spans="1:4">
      <c r="A70" s="8"/>
      <c r="B70" s="7" t="s">
        <v>124</v>
      </c>
      <c r="C70" s="7" t="s">
        <v>125</v>
      </c>
      <c r="D70" s="7" t="s">
        <v>126</v>
      </c>
    </row>
    <row r="71" spans="1:4">
      <c r="A71" s="8"/>
      <c r="B71" s="7" t="s">
        <v>124</v>
      </c>
      <c r="C71" s="7" t="s">
        <v>34</v>
      </c>
      <c r="D71" s="14" t="s">
        <v>127</v>
      </c>
    </row>
    <row r="72" spans="1:4">
      <c r="A72" s="8"/>
      <c r="B72" s="7" t="s">
        <v>124</v>
      </c>
      <c r="C72" s="7" t="s">
        <v>118</v>
      </c>
      <c r="D72" s="14" t="s">
        <v>128</v>
      </c>
    </row>
    <row r="73" spans="1:4">
      <c r="A73" s="8"/>
      <c r="B73" s="7" t="s">
        <v>124</v>
      </c>
      <c r="C73" s="7" t="s">
        <v>30</v>
      </c>
      <c r="D73" s="14" t="s">
        <v>129</v>
      </c>
    </row>
    <row r="74" spans="1:4">
      <c r="A74" s="8"/>
      <c r="B74" s="7" t="s">
        <v>124</v>
      </c>
      <c r="C74" s="7" t="s">
        <v>30</v>
      </c>
      <c r="D74" s="14" t="s">
        <v>130</v>
      </c>
    </row>
    <row r="75" spans="1:4">
      <c r="A75" s="8"/>
      <c r="B75" s="7" t="s">
        <v>131</v>
      </c>
      <c r="C75" s="7" t="s">
        <v>132</v>
      </c>
      <c r="D75" s="7" t="s">
        <v>133</v>
      </c>
    </row>
    <row r="76" spans="1:4">
      <c r="A76" s="8"/>
      <c r="B76" s="7" t="s">
        <v>124</v>
      </c>
      <c r="C76" s="7" t="s">
        <v>63</v>
      </c>
      <c r="D76" s="7" t="s">
        <v>134</v>
      </c>
    </row>
    <row r="77" spans="1:4">
      <c r="A77" s="8"/>
      <c r="B77" s="7" t="s">
        <v>124</v>
      </c>
      <c r="C77" s="7" t="s">
        <v>54</v>
      </c>
      <c r="D77" s="7" t="s">
        <v>135</v>
      </c>
    </row>
    <row r="78" spans="1:4">
      <c r="A78" s="8"/>
      <c r="B78" s="7" t="s">
        <v>124</v>
      </c>
      <c r="C78" s="7" t="s">
        <v>79</v>
      </c>
      <c r="D78" s="7" t="s">
        <v>136</v>
      </c>
    </row>
    <row r="79" spans="1:4">
      <c r="A79" s="8"/>
      <c r="B79" s="7" t="s">
        <v>124</v>
      </c>
      <c r="C79" s="7" t="s">
        <v>137</v>
      </c>
      <c r="D79" s="7" t="s">
        <v>138</v>
      </c>
    </row>
    <row r="80" spans="1:4">
      <c r="A80" s="8"/>
      <c r="B80" s="7" t="s">
        <v>124</v>
      </c>
      <c r="C80" s="7" t="s">
        <v>139</v>
      </c>
      <c r="D80" s="7" t="s">
        <v>140</v>
      </c>
    </row>
    <row r="81" spans="1:4">
      <c r="A81" s="8"/>
      <c r="B81" s="7" t="s">
        <v>124</v>
      </c>
      <c r="C81" s="7" t="s">
        <v>141</v>
      </c>
      <c r="D81" s="14" t="s">
        <v>142</v>
      </c>
    </row>
    <row r="82" spans="1:4">
      <c r="A82" s="8"/>
      <c r="B82" s="7" t="s">
        <v>124</v>
      </c>
      <c r="C82" s="7" t="s">
        <v>143</v>
      </c>
      <c r="D82" s="14" t="s">
        <v>144</v>
      </c>
    </row>
    <row r="83" spans="1:4">
      <c r="A83" s="8"/>
      <c r="B83" s="7" t="s">
        <v>145</v>
      </c>
      <c r="C83" s="7" t="s">
        <v>30</v>
      </c>
      <c r="D83" s="14" t="s">
        <v>146</v>
      </c>
    </row>
    <row r="84" spans="1:4">
      <c r="A84" s="8"/>
      <c r="B84" s="7" t="s">
        <v>147</v>
      </c>
      <c r="C84" s="7" t="s">
        <v>148</v>
      </c>
      <c r="D84" s="7" t="s">
        <v>149</v>
      </c>
    </row>
    <row r="85" spans="1:4">
      <c r="A85" s="8"/>
      <c r="B85" s="7" t="s">
        <v>147</v>
      </c>
      <c r="C85" s="7" t="s">
        <v>30</v>
      </c>
      <c r="D85" s="14" t="s">
        <v>150</v>
      </c>
    </row>
    <row r="86" spans="1:4">
      <c r="A86" s="8"/>
      <c r="B86" s="7" t="s">
        <v>147</v>
      </c>
      <c r="C86" s="7" t="s">
        <v>118</v>
      </c>
      <c r="D86" s="7" t="s">
        <v>151</v>
      </c>
    </row>
    <row r="87" spans="1:4">
      <c r="A87" s="8"/>
      <c r="B87" s="7" t="s">
        <v>147</v>
      </c>
      <c r="C87" s="7" t="s">
        <v>152</v>
      </c>
      <c r="D87" s="7" t="s">
        <v>153</v>
      </c>
    </row>
    <row r="88" spans="1:4">
      <c r="A88" s="8"/>
      <c r="B88" s="7" t="s">
        <v>147</v>
      </c>
      <c r="C88" s="7" t="s">
        <v>154</v>
      </c>
      <c r="D88" s="7" t="s">
        <v>155</v>
      </c>
    </row>
    <row r="89" spans="1:4">
      <c r="A89" s="8"/>
      <c r="B89" s="7" t="s">
        <v>147</v>
      </c>
      <c r="C89" s="7" t="s">
        <v>156</v>
      </c>
      <c r="D89" s="7" t="s">
        <v>157</v>
      </c>
    </row>
    <row r="90" spans="1:4">
      <c r="A90" s="8"/>
      <c r="B90" s="7" t="s">
        <v>147</v>
      </c>
      <c r="C90" s="7" t="s">
        <v>20</v>
      </c>
      <c r="D90" s="7" t="s">
        <v>158</v>
      </c>
    </row>
    <row r="91" spans="1:4">
      <c r="A91" s="8"/>
      <c r="B91" s="7" t="s">
        <v>159</v>
      </c>
      <c r="C91" s="7" t="s">
        <v>132</v>
      </c>
      <c r="D91" s="7" t="s">
        <v>160</v>
      </c>
    </row>
    <row r="92" spans="1:4">
      <c r="A92" s="8"/>
      <c r="B92" s="7" t="s">
        <v>147</v>
      </c>
      <c r="C92" s="7" t="s">
        <v>16</v>
      </c>
      <c r="D92" s="7" t="s">
        <v>161</v>
      </c>
    </row>
    <row r="93" spans="1:4" ht="15">
      <c r="A93" s="15" t="s">
        <v>7</v>
      </c>
      <c r="B93" s="7" t="s">
        <v>147</v>
      </c>
      <c r="C93" s="7" t="s">
        <v>162</v>
      </c>
      <c r="D93" s="7" t="s">
        <v>163</v>
      </c>
    </row>
    <row r="94" spans="1:4">
      <c r="A94" s="8"/>
      <c r="B94" s="7" t="s">
        <v>164</v>
      </c>
      <c r="C94" s="7" t="s">
        <v>58</v>
      </c>
      <c r="D94" s="7" t="s">
        <v>165</v>
      </c>
    </row>
    <row r="95" spans="1:4">
      <c r="A95" s="8"/>
      <c r="B95" s="7" t="s">
        <v>166</v>
      </c>
      <c r="C95" s="7" t="s">
        <v>37</v>
      </c>
      <c r="D95" s="7" t="s">
        <v>167</v>
      </c>
    </row>
    <row r="96" spans="1:4">
      <c r="A96" s="8"/>
      <c r="B96" s="7" t="s">
        <v>168</v>
      </c>
      <c r="C96" s="7" t="s">
        <v>148</v>
      </c>
      <c r="D96" s="7" t="s">
        <v>169</v>
      </c>
    </row>
    <row r="97" spans="1:4">
      <c r="A97" s="8"/>
      <c r="B97" s="7" t="s">
        <v>170</v>
      </c>
      <c r="C97" s="7" t="s">
        <v>37</v>
      </c>
      <c r="D97" s="7" t="s">
        <v>171</v>
      </c>
    </row>
    <row r="98" spans="1:4">
      <c r="A98" s="8"/>
      <c r="B98" s="7" t="s">
        <v>170</v>
      </c>
      <c r="C98" s="7" t="s">
        <v>9</v>
      </c>
      <c r="D98" s="7" t="s">
        <v>172</v>
      </c>
    </row>
    <row r="99" spans="1:4">
      <c r="A99" s="8"/>
      <c r="B99" s="7" t="s">
        <v>170</v>
      </c>
      <c r="C99" s="7" t="s">
        <v>173</v>
      </c>
      <c r="D99" s="7" t="s">
        <v>174</v>
      </c>
    </row>
    <row r="100" spans="1:4">
      <c r="A100" s="8"/>
      <c r="B100" s="7" t="s">
        <v>170</v>
      </c>
      <c r="C100" s="7" t="s">
        <v>175</v>
      </c>
      <c r="D100" s="7" t="s">
        <v>176</v>
      </c>
    </row>
    <row r="101" spans="1:4">
      <c r="A101" s="8"/>
      <c r="B101" s="7" t="s">
        <v>170</v>
      </c>
      <c r="C101" s="7" t="s">
        <v>177</v>
      </c>
      <c r="D101" s="7" t="s">
        <v>178</v>
      </c>
    </row>
    <row r="102" spans="1:4">
      <c r="A102" s="8"/>
      <c r="B102" s="7" t="s">
        <v>170</v>
      </c>
      <c r="C102" s="7" t="s">
        <v>20</v>
      </c>
      <c r="D102" s="7" t="s">
        <v>179</v>
      </c>
    </row>
    <row r="103" spans="1:4">
      <c r="A103" s="8"/>
      <c r="B103" s="7" t="s">
        <v>170</v>
      </c>
      <c r="C103" s="7" t="s">
        <v>137</v>
      </c>
      <c r="D103" s="7" t="s">
        <v>180</v>
      </c>
    </row>
    <row r="104" spans="1:4">
      <c r="A104" s="10"/>
      <c r="B104" s="11" t="s">
        <v>170</v>
      </c>
      <c r="C104" s="11" t="s">
        <v>51</v>
      </c>
      <c r="D104" s="7" t="s">
        <v>92</v>
      </c>
    </row>
    <row r="105" spans="1:4">
      <c r="A105" s="8"/>
      <c r="B105" s="16" t="s">
        <v>170</v>
      </c>
      <c r="C105" s="7" t="s">
        <v>30</v>
      </c>
      <c r="D105" s="7" t="s">
        <v>181</v>
      </c>
    </row>
    <row r="106" spans="1:4">
      <c r="A106" s="8"/>
      <c r="B106" s="17" t="s">
        <v>182</v>
      </c>
      <c r="C106" s="7" t="s">
        <v>177</v>
      </c>
      <c r="D106" s="7" t="s">
        <v>183</v>
      </c>
    </row>
    <row r="107" spans="1:4">
      <c r="A107" s="8"/>
      <c r="B107" s="7" t="s">
        <v>182</v>
      </c>
      <c r="C107" s="7" t="s">
        <v>184</v>
      </c>
      <c r="D107" s="7" t="s">
        <v>185</v>
      </c>
    </row>
    <row r="108" spans="1:4">
      <c r="A108" s="8"/>
      <c r="B108" s="7" t="s">
        <v>182</v>
      </c>
      <c r="C108" s="7" t="s">
        <v>186</v>
      </c>
      <c r="D108" s="7" t="s">
        <v>187</v>
      </c>
    </row>
    <row r="109" spans="1:4">
      <c r="A109" s="8"/>
      <c r="B109" s="7" t="s">
        <v>182</v>
      </c>
      <c r="C109" s="7" t="s">
        <v>118</v>
      </c>
      <c r="D109" s="7" t="s">
        <v>188</v>
      </c>
    </row>
    <row r="110" spans="1:4">
      <c r="A110" s="8"/>
      <c r="B110" s="7" t="s">
        <v>182</v>
      </c>
      <c r="C110" s="7" t="s">
        <v>189</v>
      </c>
      <c r="D110" s="7" t="s">
        <v>190</v>
      </c>
    </row>
    <row r="111" spans="1:4">
      <c r="A111" s="8"/>
      <c r="B111" s="7" t="s">
        <v>182</v>
      </c>
      <c r="C111" s="7" t="s">
        <v>191</v>
      </c>
      <c r="D111" s="7" t="s">
        <v>192</v>
      </c>
    </row>
    <row r="112" spans="1:4">
      <c r="A112" s="8"/>
      <c r="B112" s="7" t="s">
        <v>182</v>
      </c>
      <c r="C112" s="7" t="s">
        <v>111</v>
      </c>
      <c r="D112" s="7" t="s">
        <v>14</v>
      </c>
    </row>
    <row r="113" spans="1:4">
      <c r="A113" s="8"/>
      <c r="B113" s="7" t="s">
        <v>182</v>
      </c>
      <c r="C113" s="7" t="s">
        <v>27</v>
      </c>
      <c r="D113" s="7" t="s">
        <v>193</v>
      </c>
    </row>
    <row r="114" spans="1:4">
      <c r="A114" s="8"/>
      <c r="B114" s="7" t="s">
        <v>182</v>
      </c>
      <c r="C114" s="7" t="s">
        <v>194</v>
      </c>
      <c r="D114" s="7" t="s">
        <v>106</v>
      </c>
    </row>
    <row r="115" spans="1:4">
      <c r="A115" s="8"/>
      <c r="B115" s="7" t="s">
        <v>182</v>
      </c>
      <c r="C115" s="7" t="s">
        <v>116</v>
      </c>
      <c r="D115" s="7" t="s">
        <v>117</v>
      </c>
    </row>
    <row r="116" spans="1:4">
      <c r="A116" s="8"/>
      <c r="B116" s="7" t="s">
        <v>182</v>
      </c>
      <c r="C116" s="7" t="s">
        <v>37</v>
      </c>
      <c r="D116" s="7" t="s">
        <v>195</v>
      </c>
    </row>
    <row r="117" spans="1:4">
      <c r="A117" s="8"/>
      <c r="B117" s="7" t="s">
        <v>182</v>
      </c>
      <c r="C117" s="7" t="s">
        <v>22</v>
      </c>
      <c r="D117" s="7" t="s">
        <v>196</v>
      </c>
    </row>
    <row r="118" spans="1:4">
      <c r="A118" s="8"/>
      <c r="B118" s="7" t="s">
        <v>182</v>
      </c>
      <c r="C118" s="7" t="s">
        <v>16</v>
      </c>
      <c r="D118" s="7" t="s">
        <v>197</v>
      </c>
    </row>
    <row r="119" spans="1:4">
      <c r="A119" s="8"/>
      <c r="B119" s="7" t="s">
        <v>182</v>
      </c>
      <c r="C119" s="7" t="s">
        <v>20</v>
      </c>
      <c r="D119" s="7" t="s">
        <v>198</v>
      </c>
    </row>
    <row r="120" spans="1:4">
      <c r="A120" s="8"/>
      <c r="B120" s="7" t="s">
        <v>199</v>
      </c>
      <c r="C120" s="7" t="s">
        <v>20</v>
      </c>
      <c r="D120" s="7" t="s">
        <v>200</v>
      </c>
    </row>
    <row r="121" spans="1:4">
      <c r="A121" s="8"/>
      <c r="B121" s="7" t="s">
        <v>201</v>
      </c>
      <c r="C121" s="7" t="s">
        <v>202</v>
      </c>
      <c r="D121" s="7" t="s">
        <v>203</v>
      </c>
    </row>
    <row r="122" spans="1:4">
      <c r="A122" s="8"/>
      <c r="B122" s="7" t="s">
        <v>199</v>
      </c>
      <c r="C122" s="7" t="s">
        <v>16</v>
      </c>
      <c r="D122" s="7" t="s">
        <v>204</v>
      </c>
    </row>
    <row r="123" spans="1:4">
      <c r="A123" s="8"/>
      <c r="B123" s="7" t="s">
        <v>199</v>
      </c>
      <c r="C123" s="7" t="s">
        <v>9</v>
      </c>
      <c r="D123" s="7" t="s">
        <v>205</v>
      </c>
    </row>
    <row r="124" spans="1:4">
      <c r="A124" s="8"/>
      <c r="B124" s="7" t="s">
        <v>199</v>
      </c>
      <c r="C124" s="7">
        <v>10895</v>
      </c>
      <c r="D124" s="7" t="s">
        <v>206</v>
      </c>
    </row>
    <row r="125" spans="1:4">
      <c r="A125" s="8"/>
      <c r="B125" s="7" t="s">
        <v>199</v>
      </c>
      <c r="C125" s="7" t="s">
        <v>207</v>
      </c>
      <c r="D125" s="7" t="s">
        <v>14</v>
      </c>
    </row>
    <row r="126" spans="1:4">
      <c r="A126" s="8"/>
      <c r="B126" s="7" t="s">
        <v>199</v>
      </c>
      <c r="C126" s="7" t="s">
        <v>79</v>
      </c>
      <c r="D126" s="7" t="s">
        <v>208</v>
      </c>
    </row>
    <row r="127" spans="1:4">
      <c r="A127" s="8"/>
      <c r="B127" s="7" t="s">
        <v>209</v>
      </c>
      <c r="C127" s="7" t="s">
        <v>175</v>
      </c>
      <c r="D127" s="9"/>
    </row>
    <row r="128" spans="1:4">
      <c r="A128" s="8"/>
      <c r="B128" s="7" t="s">
        <v>209</v>
      </c>
      <c r="C128" s="7" t="s">
        <v>93</v>
      </c>
      <c r="D128" s="7" t="s">
        <v>210</v>
      </c>
    </row>
    <row r="129" spans="1:4">
      <c r="A129" s="8"/>
      <c r="B129" s="7" t="s">
        <v>209</v>
      </c>
      <c r="C129" s="7" t="s">
        <v>79</v>
      </c>
      <c r="D129" s="7" t="s">
        <v>211</v>
      </c>
    </row>
    <row r="130" spans="1:4">
      <c r="A130" s="8"/>
      <c r="B130" s="7" t="s">
        <v>209</v>
      </c>
      <c r="C130" s="7" t="s">
        <v>16</v>
      </c>
      <c r="D130" s="7" t="s">
        <v>212</v>
      </c>
    </row>
    <row r="131" spans="1:4">
      <c r="A131" s="8"/>
      <c r="B131" s="7" t="s">
        <v>209</v>
      </c>
      <c r="C131" s="7" t="s">
        <v>177</v>
      </c>
      <c r="D131" s="7" t="s">
        <v>213</v>
      </c>
    </row>
    <row r="132" spans="1:4">
      <c r="A132" s="8"/>
      <c r="B132" s="7" t="s">
        <v>209</v>
      </c>
      <c r="C132" s="7" t="s">
        <v>37</v>
      </c>
      <c r="D132" s="7" t="s">
        <v>214</v>
      </c>
    </row>
    <row r="133" spans="1:4">
      <c r="A133" s="8"/>
      <c r="B133" s="7" t="s">
        <v>209</v>
      </c>
      <c r="C133" s="7" t="s">
        <v>54</v>
      </c>
      <c r="D133" s="7" t="s">
        <v>215</v>
      </c>
    </row>
    <row r="134" spans="1:4">
      <c r="A134" s="8"/>
      <c r="B134" s="7" t="s">
        <v>216</v>
      </c>
      <c r="C134" s="7" t="s">
        <v>83</v>
      </c>
      <c r="D134" s="7" t="s">
        <v>217</v>
      </c>
    </row>
    <row r="135" spans="1:4">
      <c r="A135" s="18"/>
      <c r="B135" s="19" t="s">
        <v>216</v>
      </c>
      <c r="C135" s="19" t="s">
        <v>73</v>
      </c>
      <c r="D135" s="7" t="s">
        <v>218</v>
      </c>
    </row>
    <row r="136" spans="1:4">
      <c r="A136" s="8"/>
      <c r="B136" s="7" t="s">
        <v>219</v>
      </c>
      <c r="C136" s="7" t="s">
        <v>177</v>
      </c>
      <c r="D136" s="7" t="s">
        <v>220</v>
      </c>
    </row>
    <row r="137" spans="1:4">
      <c r="A137" s="8"/>
      <c r="B137" s="7" t="s">
        <v>216</v>
      </c>
      <c r="C137" s="7" t="s">
        <v>16</v>
      </c>
      <c r="D137" s="7" t="s">
        <v>221</v>
      </c>
    </row>
    <row r="138" spans="1:4">
      <c r="A138" s="8"/>
      <c r="B138" s="7" t="s">
        <v>216</v>
      </c>
      <c r="C138" s="7" t="s">
        <v>51</v>
      </c>
      <c r="D138" s="7" t="s">
        <v>222</v>
      </c>
    </row>
    <row r="139" spans="1:4">
      <c r="A139" s="8"/>
      <c r="B139" s="7" t="s">
        <v>216</v>
      </c>
      <c r="C139" s="7" t="s">
        <v>40</v>
      </c>
      <c r="D139" s="7" t="s">
        <v>223</v>
      </c>
    </row>
    <row r="140" spans="1:4">
      <c r="A140" s="8"/>
      <c r="B140" s="7" t="s">
        <v>216</v>
      </c>
      <c r="C140" s="7" t="s">
        <v>224</v>
      </c>
      <c r="D140" s="7" t="s">
        <v>225</v>
      </c>
    </row>
    <row r="141" spans="1:4">
      <c r="A141" s="8"/>
      <c r="B141" s="7" t="s">
        <v>216</v>
      </c>
      <c r="C141" s="7" t="s">
        <v>226</v>
      </c>
      <c r="D141" s="7" t="s">
        <v>227</v>
      </c>
    </row>
    <row r="142" spans="1:4">
      <c r="A142" s="8"/>
      <c r="B142" s="7" t="s">
        <v>228</v>
      </c>
      <c r="C142" s="7" t="s">
        <v>229</v>
      </c>
      <c r="D142" s="7" t="s">
        <v>230</v>
      </c>
    </row>
    <row r="143" spans="1:4">
      <c r="A143" s="8"/>
      <c r="B143" s="7" t="s">
        <v>231</v>
      </c>
      <c r="C143" s="7" t="s">
        <v>79</v>
      </c>
      <c r="D143" s="7" t="s">
        <v>232</v>
      </c>
    </row>
    <row r="144" spans="1:4">
      <c r="A144" s="8"/>
      <c r="B144" s="7" t="s">
        <v>233</v>
      </c>
      <c r="C144" s="7" t="s">
        <v>234</v>
      </c>
      <c r="D144" s="7" t="s">
        <v>235</v>
      </c>
    </row>
    <row r="145" spans="1:4">
      <c r="A145" s="8"/>
      <c r="B145" s="7" t="s">
        <v>233</v>
      </c>
      <c r="C145" s="7" t="s">
        <v>236</v>
      </c>
      <c r="D145" s="7" t="s">
        <v>237</v>
      </c>
    </row>
    <row r="146" spans="1:4">
      <c r="A146" s="8"/>
      <c r="B146" s="7" t="s">
        <v>233</v>
      </c>
      <c r="C146" s="7" t="s">
        <v>37</v>
      </c>
      <c r="D146" s="7" t="s">
        <v>238</v>
      </c>
    </row>
    <row r="147" spans="1:4">
      <c r="A147" s="8"/>
      <c r="B147" s="7" t="s">
        <v>233</v>
      </c>
      <c r="C147" s="7" t="s">
        <v>16</v>
      </c>
      <c r="D147" s="7" t="s">
        <v>239</v>
      </c>
    </row>
    <row r="148" spans="1:4">
      <c r="A148" s="8"/>
      <c r="B148" s="7" t="s">
        <v>233</v>
      </c>
      <c r="C148" s="7" t="s">
        <v>240</v>
      </c>
      <c r="D148" s="7" t="s">
        <v>239</v>
      </c>
    </row>
    <row r="149" spans="1:4">
      <c r="A149" s="8"/>
      <c r="B149" s="7" t="s">
        <v>233</v>
      </c>
      <c r="C149" s="7" t="s">
        <v>20</v>
      </c>
      <c r="D149" s="7" t="s">
        <v>241</v>
      </c>
    </row>
    <row r="150" spans="1:4">
      <c r="A150" s="8"/>
      <c r="B150" s="7" t="s">
        <v>233</v>
      </c>
      <c r="C150" s="7" t="s">
        <v>242</v>
      </c>
      <c r="D150" s="7" t="s">
        <v>243</v>
      </c>
    </row>
    <row r="151" spans="1:4">
      <c r="A151" s="8"/>
      <c r="B151" s="7" t="s">
        <v>244</v>
      </c>
      <c r="C151" s="7" t="s">
        <v>11</v>
      </c>
      <c r="D151" s="7" t="s">
        <v>245</v>
      </c>
    </row>
    <row r="152" spans="1:4">
      <c r="A152" s="8"/>
      <c r="B152" s="7" t="s">
        <v>244</v>
      </c>
      <c r="C152" s="7" t="s">
        <v>118</v>
      </c>
      <c r="D152" s="7" t="s">
        <v>246</v>
      </c>
    </row>
    <row r="153" spans="1:4">
      <c r="A153" s="8"/>
      <c r="B153" s="7" t="s">
        <v>244</v>
      </c>
      <c r="C153" s="7" t="s">
        <v>30</v>
      </c>
      <c r="D153" s="7" t="s">
        <v>247</v>
      </c>
    </row>
    <row r="154" spans="1:4">
      <c r="A154" s="8"/>
      <c r="B154" s="7" t="s">
        <v>244</v>
      </c>
      <c r="C154" s="7" t="s">
        <v>248</v>
      </c>
      <c r="D154" s="7" t="s">
        <v>249</v>
      </c>
    </row>
    <row r="155" spans="1:4">
      <c r="A155" s="8"/>
      <c r="B155" s="7" t="s">
        <v>244</v>
      </c>
      <c r="C155" s="7" t="s">
        <v>116</v>
      </c>
      <c r="D155" s="7" t="s">
        <v>106</v>
      </c>
    </row>
    <row r="156" spans="1:4">
      <c r="A156" s="8"/>
      <c r="B156" s="7" t="s">
        <v>250</v>
      </c>
      <c r="C156" s="7" t="s">
        <v>79</v>
      </c>
      <c r="D156" s="7" t="s">
        <v>251</v>
      </c>
    </row>
    <row r="157" spans="1:4">
      <c r="A157" s="8"/>
      <c r="B157" s="7" t="s">
        <v>250</v>
      </c>
      <c r="C157" s="7" t="s">
        <v>252</v>
      </c>
      <c r="D157" s="7" t="s">
        <v>253</v>
      </c>
    </row>
    <row r="158" spans="1:4">
      <c r="A158" s="8"/>
      <c r="B158" s="7" t="s">
        <v>250</v>
      </c>
      <c r="C158" s="7" t="s">
        <v>20</v>
      </c>
      <c r="D158" s="7" t="s">
        <v>254</v>
      </c>
    </row>
    <row r="159" spans="1:4">
      <c r="A159" s="8"/>
      <c r="B159" s="7" t="s">
        <v>250</v>
      </c>
      <c r="C159" s="7" t="s">
        <v>30</v>
      </c>
      <c r="D159" s="7" t="s">
        <v>217</v>
      </c>
    </row>
    <row r="160" spans="1:4">
      <c r="A160" s="8"/>
      <c r="B160" s="7" t="s">
        <v>255</v>
      </c>
      <c r="C160" s="7" t="s">
        <v>16</v>
      </c>
      <c r="D160" s="7" t="s">
        <v>256</v>
      </c>
    </row>
    <row r="161" spans="1:4">
      <c r="A161" s="8"/>
      <c r="B161" s="7" t="s">
        <v>257</v>
      </c>
      <c r="C161" s="19" t="s">
        <v>258</v>
      </c>
      <c r="D161" s="7" t="s">
        <v>259</v>
      </c>
    </row>
    <row r="162" spans="1:4">
      <c r="A162" s="8"/>
      <c r="B162" s="7" t="s">
        <v>257</v>
      </c>
      <c r="C162" s="7" t="s">
        <v>20</v>
      </c>
      <c r="D162" s="7" t="s">
        <v>260</v>
      </c>
    </row>
    <row r="163" spans="1:4">
      <c r="A163" s="8"/>
      <c r="B163" s="7" t="s">
        <v>257</v>
      </c>
      <c r="C163" s="7" t="s">
        <v>261</v>
      </c>
      <c r="D163" s="7" t="s">
        <v>262</v>
      </c>
    </row>
    <row r="164" spans="1:4">
      <c r="A164" s="8"/>
      <c r="B164" s="7" t="s">
        <v>263</v>
      </c>
      <c r="C164" s="7" t="s">
        <v>11</v>
      </c>
      <c r="D164" s="7" t="s">
        <v>264</v>
      </c>
    </row>
    <row r="165" spans="1:4">
      <c r="A165" s="8"/>
      <c r="B165" s="7" t="s">
        <v>263</v>
      </c>
      <c r="C165" s="7" t="s">
        <v>265</v>
      </c>
      <c r="D165" s="7" t="s">
        <v>266</v>
      </c>
    </row>
    <row r="166" spans="1:4">
      <c r="A166" s="8"/>
      <c r="B166" s="7" t="s">
        <v>263</v>
      </c>
      <c r="C166" s="7" t="s">
        <v>16</v>
      </c>
      <c r="D166" s="7" t="s">
        <v>267</v>
      </c>
    </row>
    <row r="167" spans="1:4">
      <c r="A167" s="8"/>
      <c r="B167" s="7" t="s">
        <v>263</v>
      </c>
      <c r="C167" s="7" t="s">
        <v>261</v>
      </c>
      <c r="D167" s="7" t="s">
        <v>268</v>
      </c>
    </row>
    <row r="168" spans="1:4">
      <c r="A168" s="8"/>
      <c r="B168" s="7" t="s">
        <v>263</v>
      </c>
      <c r="C168" s="7" t="s">
        <v>269</v>
      </c>
      <c r="D168" s="7" t="s">
        <v>270</v>
      </c>
    </row>
    <row r="169" spans="1:4">
      <c r="A169" s="8"/>
      <c r="B169" s="7" t="s">
        <v>263</v>
      </c>
      <c r="C169" s="7" t="s">
        <v>271</v>
      </c>
      <c r="D169" s="7" t="s">
        <v>272</v>
      </c>
    </row>
    <row r="170" spans="1:4">
      <c r="A170" s="8"/>
      <c r="B170" s="7" t="s">
        <v>263</v>
      </c>
      <c r="C170" s="7" t="s">
        <v>27</v>
      </c>
      <c r="D170" s="7" t="s">
        <v>273</v>
      </c>
    </row>
    <row r="171" spans="1:4">
      <c r="A171" s="8"/>
      <c r="B171" s="7" t="s">
        <v>263</v>
      </c>
      <c r="C171" s="7" t="s">
        <v>51</v>
      </c>
      <c r="D171" s="7" t="s">
        <v>67</v>
      </c>
    </row>
    <row r="172" spans="1:4">
      <c r="A172" s="8"/>
      <c r="B172" s="7" t="s">
        <v>263</v>
      </c>
      <c r="C172" s="7" t="s">
        <v>16</v>
      </c>
      <c r="D172" s="7" t="s">
        <v>274</v>
      </c>
    </row>
    <row r="173" spans="1:4">
      <c r="A173" s="8"/>
      <c r="B173" s="7" t="s">
        <v>263</v>
      </c>
      <c r="C173" s="7" t="s">
        <v>56</v>
      </c>
      <c r="D173" s="7" t="s">
        <v>275</v>
      </c>
    </row>
    <row r="174" spans="1:4">
      <c r="A174" s="8"/>
      <c r="B174" s="7" t="s">
        <v>276</v>
      </c>
      <c r="C174" s="7" t="s">
        <v>132</v>
      </c>
      <c r="D174" s="7" t="s">
        <v>277</v>
      </c>
    </row>
    <row r="175" spans="1:4">
      <c r="A175" s="8"/>
      <c r="B175" s="7" t="s">
        <v>278</v>
      </c>
      <c r="C175" s="7" t="s">
        <v>16</v>
      </c>
      <c r="D175" s="7" t="s">
        <v>279</v>
      </c>
    </row>
    <row r="176" spans="1:4">
      <c r="A176" s="8"/>
      <c r="B176" s="7" t="s">
        <v>278</v>
      </c>
      <c r="C176" s="7" t="s">
        <v>20</v>
      </c>
      <c r="D176" s="7" t="s">
        <v>280</v>
      </c>
    </row>
    <row r="177" spans="1:4">
      <c r="A177" s="8"/>
      <c r="B177" s="7" t="s">
        <v>278</v>
      </c>
      <c r="C177" s="7" t="s">
        <v>173</v>
      </c>
      <c r="D177" s="7" t="s">
        <v>281</v>
      </c>
    </row>
    <row r="178" spans="1:4">
      <c r="A178" s="8"/>
      <c r="B178" s="7" t="s">
        <v>278</v>
      </c>
      <c r="C178" s="7" t="s">
        <v>282</v>
      </c>
      <c r="D178" s="7" t="s">
        <v>283</v>
      </c>
    </row>
    <row r="179" spans="1:4">
      <c r="A179" s="8"/>
      <c r="B179" s="7" t="s">
        <v>284</v>
      </c>
      <c r="C179" s="7" t="s">
        <v>265</v>
      </c>
      <c r="D179" s="7" t="s">
        <v>285</v>
      </c>
    </row>
    <row r="180" spans="1:4">
      <c r="A180" s="8"/>
      <c r="B180" s="7" t="s">
        <v>284</v>
      </c>
      <c r="C180" s="7" t="s">
        <v>30</v>
      </c>
      <c r="D180" s="7" t="s">
        <v>286</v>
      </c>
    </row>
    <row r="181" spans="1:4">
      <c r="A181" s="8"/>
      <c r="B181" s="7" t="s">
        <v>284</v>
      </c>
      <c r="C181" s="7" t="s">
        <v>20</v>
      </c>
      <c r="D181" s="7" t="s">
        <v>287</v>
      </c>
    </row>
    <row r="182" spans="1:4">
      <c r="A182" s="8"/>
      <c r="B182" s="7" t="s">
        <v>284</v>
      </c>
      <c r="C182" s="7" t="s">
        <v>16</v>
      </c>
      <c r="D182" s="7" t="s">
        <v>288</v>
      </c>
    </row>
    <row r="183" spans="1:4">
      <c r="A183" s="8"/>
      <c r="B183" s="7" t="s">
        <v>284</v>
      </c>
      <c r="C183" s="7" t="s">
        <v>137</v>
      </c>
      <c r="D183" s="7" t="s">
        <v>289</v>
      </c>
    </row>
    <row r="184" spans="1:4">
      <c r="A184" s="8"/>
      <c r="B184" s="7" t="s">
        <v>284</v>
      </c>
      <c r="C184" s="7" t="s">
        <v>269</v>
      </c>
      <c r="D184" s="7" t="s">
        <v>290</v>
      </c>
    </row>
    <row r="185" spans="1:4">
      <c r="A185" s="8"/>
      <c r="B185" s="7" t="s">
        <v>284</v>
      </c>
      <c r="C185" s="7" t="s">
        <v>51</v>
      </c>
      <c r="D185" s="7" t="s">
        <v>291</v>
      </c>
    </row>
    <row r="186" spans="1:4">
      <c r="A186" s="8"/>
      <c r="B186" s="7" t="s">
        <v>292</v>
      </c>
      <c r="C186" s="7" t="s">
        <v>118</v>
      </c>
      <c r="D186" s="7" t="s">
        <v>293</v>
      </c>
    </row>
    <row r="187" spans="1:4">
      <c r="A187" s="8"/>
      <c r="B187" s="7" t="s">
        <v>294</v>
      </c>
      <c r="C187" s="7" t="s">
        <v>118</v>
      </c>
      <c r="D187" s="7" t="s">
        <v>295</v>
      </c>
    </row>
    <row r="188" spans="1:4">
      <c r="A188" s="8"/>
      <c r="B188" s="7" t="s">
        <v>294</v>
      </c>
      <c r="C188" s="7" t="s">
        <v>5</v>
      </c>
      <c r="D188" s="7" t="s">
        <v>296</v>
      </c>
    </row>
    <row r="189" spans="1:4">
      <c r="A189" s="8"/>
      <c r="B189" s="7" t="s">
        <v>294</v>
      </c>
      <c r="C189" s="7" t="s">
        <v>297</v>
      </c>
      <c r="D189" s="7" t="s">
        <v>298</v>
      </c>
    </row>
    <row r="190" spans="1:4">
      <c r="A190" s="8"/>
      <c r="B190" s="7" t="s">
        <v>294</v>
      </c>
      <c r="C190" s="7" t="s">
        <v>152</v>
      </c>
      <c r="D190" s="7" t="s">
        <v>299</v>
      </c>
    </row>
    <row r="191" spans="1:4">
      <c r="A191" s="8"/>
      <c r="B191" s="7" t="s">
        <v>294</v>
      </c>
      <c r="C191" s="7" t="s">
        <v>300</v>
      </c>
      <c r="D191" s="7" t="s">
        <v>301</v>
      </c>
    </row>
    <row r="192" spans="1:4">
      <c r="A192" s="8"/>
      <c r="B192" s="7" t="s">
        <v>294</v>
      </c>
      <c r="C192" s="7" t="s">
        <v>54</v>
      </c>
      <c r="D192" s="7" t="s">
        <v>302</v>
      </c>
    </row>
    <row r="193" spans="1:4">
      <c r="A193" s="8"/>
      <c r="B193" s="7" t="s">
        <v>294</v>
      </c>
      <c r="C193" s="7" t="s">
        <v>303</v>
      </c>
      <c r="D193" s="7" t="s">
        <v>304</v>
      </c>
    </row>
    <row r="194" spans="1:4">
      <c r="A194" s="8"/>
      <c r="B194" s="7" t="s">
        <v>294</v>
      </c>
      <c r="C194" s="7" t="s">
        <v>224</v>
      </c>
      <c r="D194" s="7" t="s">
        <v>305</v>
      </c>
    </row>
    <row r="195" spans="1:4">
      <c r="A195" s="8"/>
      <c r="B195" s="7" t="s">
        <v>294</v>
      </c>
      <c r="C195" s="7" t="s">
        <v>306</v>
      </c>
      <c r="D195" s="7" t="s">
        <v>307</v>
      </c>
    </row>
    <row r="196" spans="1:4">
      <c r="A196" s="8"/>
      <c r="B196" s="7" t="s">
        <v>294</v>
      </c>
      <c r="C196" s="7" t="s">
        <v>308</v>
      </c>
      <c r="D196" s="7" t="s">
        <v>309</v>
      </c>
    </row>
    <row r="197" spans="1:4">
      <c r="A197" s="8"/>
      <c r="B197" s="7" t="s">
        <v>294</v>
      </c>
      <c r="C197" s="7" t="s">
        <v>16</v>
      </c>
      <c r="D197" s="7" t="s">
        <v>310</v>
      </c>
    </row>
    <row r="198" spans="1:4">
      <c r="A198" s="8"/>
      <c r="B198" s="12" t="s">
        <v>294</v>
      </c>
      <c r="C198" s="7" t="s">
        <v>56</v>
      </c>
      <c r="D198" s="7" t="s">
        <v>181</v>
      </c>
    </row>
    <row r="199" spans="1:4">
      <c r="A199" s="8"/>
      <c r="B199" s="7" t="s">
        <v>311</v>
      </c>
      <c r="C199" s="7" t="s">
        <v>303</v>
      </c>
      <c r="D199" s="7" t="s">
        <v>312</v>
      </c>
    </row>
    <row r="200" spans="1:4">
      <c r="A200" s="8"/>
      <c r="B200" s="7" t="s">
        <v>313</v>
      </c>
      <c r="C200" s="7" t="s">
        <v>234</v>
      </c>
      <c r="D200" s="7" t="s">
        <v>314</v>
      </c>
    </row>
    <row r="201" spans="1:4">
      <c r="A201" s="8"/>
      <c r="B201" s="7" t="s">
        <v>315</v>
      </c>
      <c r="C201" s="7" t="s">
        <v>93</v>
      </c>
      <c r="D201" s="7" t="s">
        <v>316</v>
      </c>
    </row>
    <row r="202" spans="1:4">
      <c r="A202" s="8"/>
      <c r="B202" s="7" t="s">
        <v>315</v>
      </c>
      <c r="C202" s="7" t="s">
        <v>317</v>
      </c>
      <c r="D202" s="7" t="s">
        <v>318</v>
      </c>
    </row>
    <row r="203" spans="1:4">
      <c r="A203" s="8"/>
      <c r="B203" s="7" t="s">
        <v>315</v>
      </c>
      <c r="C203" s="7" t="s">
        <v>303</v>
      </c>
      <c r="D203" s="7" t="s">
        <v>319</v>
      </c>
    </row>
    <row r="204" spans="1:4">
      <c r="A204" s="8"/>
      <c r="B204" s="7" t="s">
        <v>315</v>
      </c>
      <c r="C204" s="7" t="s">
        <v>320</v>
      </c>
      <c r="D204" s="7" t="s">
        <v>321</v>
      </c>
    </row>
    <row r="205" spans="1:4">
      <c r="A205" s="8"/>
      <c r="B205" s="7" t="s">
        <v>315</v>
      </c>
      <c r="C205" s="7" t="s">
        <v>322</v>
      </c>
      <c r="D205" s="7" t="s">
        <v>323</v>
      </c>
    </row>
    <row r="206" spans="1:4">
      <c r="A206" s="8"/>
      <c r="B206" s="7" t="s">
        <v>324</v>
      </c>
      <c r="C206" s="7" t="s">
        <v>20</v>
      </c>
      <c r="D206" s="7" t="s">
        <v>325</v>
      </c>
    </row>
    <row r="207" spans="1:4">
      <c r="A207" s="18"/>
      <c r="B207" s="19" t="s">
        <v>324</v>
      </c>
      <c r="C207" s="19" t="s">
        <v>202</v>
      </c>
      <c r="D207" s="7" t="s">
        <v>326</v>
      </c>
    </row>
    <row r="208" spans="1:4">
      <c r="A208" s="10"/>
      <c r="B208" s="11" t="s">
        <v>324</v>
      </c>
      <c r="C208" s="11" t="s">
        <v>54</v>
      </c>
      <c r="D208" s="7" t="s">
        <v>327</v>
      </c>
    </row>
    <row r="209" spans="1:4">
      <c r="A209" s="8"/>
      <c r="B209" s="7" t="s">
        <v>328</v>
      </c>
      <c r="C209" s="7" t="s">
        <v>329</v>
      </c>
      <c r="D209" s="7" t="s">
        <v>330</v>
      </c>
    </row>
    <row r="210" spans="1:4">
      <c r="A210" s="8"/>
      <c r="B210" s="7" t="s">
        <v>328</v>
      </c>
      <c r="C210" s="7" t="s">
        <v>93</v>
      </c>
      <c r="D210" s="7" t="s">
        <v>331</v>
      </c>
    </row>
    <row r="211" spans="1:4">
      <c r="A211" s="8"/>
      <c r="B211" s="7" t="s">
        <v>328</v>
      </c>
      <c r="C211" s="7" t="s">
        <v>54</v>
      </c>
      <c r="D211" s="7" t="s">
        <v>332</v>
      </c>
    </row>
    <row r="212" spans="1:4">
      <c r="A212" s="8"/>
      <c r="B212" s="7" t="s">
        <v>333</v>
      </c>
      <c r="C212" s="7" t="s">
        <v>322</v>
      </c>
      <c r="D212" s="7" t="s">
        <v>334</v>
      </c>
    </row>
    <row r="213" spans="1:4">
      <c r="A213" s="8"/>
      <c r="B213" s="7" t="s">
        <v>328</v>
      </c>
      <c r="C213" s="7" t="s">
        <v>335</v>
      </c>
      <c r="D213" s="7" t="s">
        <v>336</v>
      </c>
    </row>
    <row r="214" spans="1:4">
      <c r="A214" s="8"/>
      <c r="B214" s="7" t="s">
        <v>328</v>
      </c>
      <c r="C214" s="7" t="s">
        <v>224</v>
      </c>
      <c r="D214" s="7" t="s">
        <v>337</v>
      </c>
    </row>
    <row r="215" spans="1:4">
      <c r="A215" s="8"/>
      <c r="B215" s="7" t="s">
        <v>328</v>
      </c>
      <c r="C215" s="7" t="s">
        <v>338</v>
      </c>
      <c r="D215" s="7" t="s">
        <v>339</v>
      </c>
    </row>
    <row r="216" spans="1:4">
      <c r="A216" s="8"/>
      <c r="B216" s="7" t="s">
        <v>328</v>
      </c>
      <c r="C216" s="7" t="s">
        <v>340</v>
      </c>
      <c r="D216" s="7" t="s">
        <v>341</v>
      </c>
    </row>
    <row r="217" spans="1:4">
      <c r="A217" s="8"/>
      <c r="B217" s="7" t="s">
        <v>328</v>
      </c>
      <c r="C217" s="7" t="s">
        <v>16</v>
      </c>
      <c r="D217" s="7" t="s">
        <v>342</v>
      </c>
    </row>
    <row r="218" spans="1:4">
      <c r="A218" s="8"/>
      <c r="B218" s="7" t="s">
        <v>328</v>
      </c>
      <c r="C218" s="7" t="s">
        <v>20</v>
      </c>
      <c r="D218" s="7" t="s">
        <v>343</v>
      </c>
    </row>
    <row r="219" spans="1:4">
      <c r="A219" s="8"/>
      <c r="B219" s="7" t="s">
        <v>328</v>
      </c>
      <c r="C219" s="7" t="s">
        <v>137</v>
      </c>
      <c r="D219" s="7" t="s">
        <v>325</v>
      </c>
    </row>
    <row r="220" spans="1:4">
      <c r="A220" s="8"/>
      <c r="B220" s="7" t="s">
        <v>328</v>
      </c>
      <c r="C220" s="7" t="s">
        <v>344</v>
      </c>
      <c r="D220" s="7" t="s">
        <v>345</v>
      </c>
    </row>
    <row r="221" spans="1:4">
      <c r="A221" s="8"/>
      <c r="B221" s="7" t="s">
        <v>346</v>
      </c>
      <c r="C221" s="7" t="s">
        <v>11</v>
      </c>
      <c r="D221" s="7" t="s">
        <v>347</v>
      </c>
    </row>
    <row r="222" spans="1:4">
      <c r="A222" s="8"/>
      <c r="B222" s="7" t="s">
        <v>346</v>
      </c>
      <c r="C222" s="7" t="s">
        <v>335</v>
      </c>
      <c r="D222" s="7" t="s">
        <v>348</v>
      </c>
    </row>
    <row r="223" spans="1:4">
      <c r="A223" s="8"/>
      <c r="B223" s="7" t="s">
        <v>346</v>
      </c>
      <c r="C223" s="7" t="s">
        <v>27</v>
      </c>
      <c r="D223" s="7" t="s">
        <v>349</v>
      </c>
    </row>
    <row r="224" spans="1:4">
      <c r="A224" s="8"/>
      <c r="B224" s="7" t="s">
        <v>346</v>
      </c>
      <c r="C224" s="7" t="s">
        <v>317</v>
      </c>
      <c r="D224" s="7" t="s">
        <v>350</v>
      </c>
    </row>
    <row r="225" spans="1:4">
      <c r="A225" s="8"/>
      <c r="B225" s="7" t="s">
        <v>346</v>
      </c>
      <c r="C225" s="7" t="s">
        <v>300</v>
      </c>
      <c r="D225" s="7" t="s">
        <v>351</v>
      </c>
    </row>
    <row r="226" spans="1:4">
      <c r="A226" s="8"/>
      <c r="B226" s="7" t="s">
        <v>346</v>
      </c>
      <c r="C226" s="7" t="s">
        <v>20</v>
      </c>
      <c r="D226" s="7" t="s">
        <v>352</v>
      </c>
    </row>
    <row r="227" spans="1:4">
      <c r="A227" s="8"/>
      <c r="B227" s="7" t="s">
        <v>346</v>
      </c>
      <c r="C227" s="7" t="s">
        <v>16</v>
      </c>
      <c r="D227" s="7" t="s">
        <v>353</v>
      </c>
    </row>
    <row r="228" spans="1:4">
      <c r="A228" s="8"/>
      <c r="B228" s="7" t="s">
        <v>346</v>
      </c>
      <c r="C228" s="7" t="s">
        <v>354</v>
      </c>
      <c r="D228" s="7" t="s">
        <v>355</v>
      </c>
    </row>
    <row r="229" spans="1:4">
      <c r="A229" s="8"/>
      <c r="B229" s="7" t="s">
        <v>356</v>
      </c>
      <c r="C229" s="7" t="s">
        <v>11</v>
      </c>
      <c r="D229" s="7" t="s">
        <v>357</v>
      </c>
    </row>
    <row r="230" spans="1:4">
      <c r="A230" s="8"/>
      <c r="B230" s="7" t="s">
        <v>358</v>
      </c>
      <c r="C230" s="7" t="s">
        <v>359</v>
      </c>
      <c r="D230" s="7" t="s">
        <v>360</v>
      </c>
    </row>
    <row r="231" spans="1:4">
      <c r="A231" s="8"/>
      <c r="B231" s="7" t="s">
        <v>361</v>
      </c>
      <c r="C231" s="7" t="s">
        <v>359</v>
      </c>
      <c r="D231" s="7" t="s">
        <v>362</v>
      </c>
    </row>
    <row r="232" spans="1:4" ht="15">
      <c r="A232" s="15" t="s">
        <v>7</v>
      </c>
      <c r="B232" s="7" t="s">
        <v>361</v>
      </c>
      <c r="C232" s="7" t="s">
        <v>16</v>
      </c>
      <c r="D232" s="7" t="s">
        <v>363</v>
      </c>
    </row>
    <row r="233" spans="1:4">
      <c r="A233" s="8"/>
      <c r="B233" s="7" t="s">
        <v>361</v>
      </c>
      <c r="C233" s="7" t="s">
        <v>364</v>
      </c>
      <c r="D233" s="7" t="s">
        <v>365</v>
      </c>
    </row>
    <row r="234" spans="1:4">
      <c r="A234" s="8"/>
      <c r="B234" s="7" t="s">
        <v>361</v>
      </c>
      <c r="C234" s="7" t="s">
        <v>366</v>
      </c>
      <c r="D234" s="7" t="s">
        <v>367</v>
      </c>
    </row>
    <row r="235" spans="1:4">
      <c r="A235" s="8"/>
      <c r="B235" s="7" t="s">
        <v>361</v>
      </c>
      <c r="C235" s="7" t="s">
        <v>368</v>
      </c>
      <c r="D235" s="7" t="s">
        <v>23</v>
      </c>
    </row>
    <row r="236" spans="1:4">
      <c r="A236" s="8"/>
      <c r="B236" s="7" t="s">
        <v>361</v>
      </c>
      <c r="C236" s="7" t="s">
        <v>369</v>
      </c>
      <c r="D236" s="7" t="s">
        <v>370</v>
      </c>
    </row>
    <row r="237" spans="1:4">
      <c r="A237" s="8"/>
      <c r="B237" s="7" t="s">
        <v>361</v>
      </c>
      <c r="C237" s="7" t="s">
        <v>111</v>
      </c>
      <c r="D237" s="7" t="s">
        <v>371</v>
      </c>
    </row>
    <row r="238" spans="1:4">
      <c r="A238" s="8"/>
      <c r="B238" s="13" t="s">
        <v>361</v>
      </c>
      <c r="C238" s="7" t="s">
        <v>372</v>
      </c>
      <c r="D238" s="7" t="s">
        <v>373</v>
      </c>
    </row>
    <row r="239" spans="1:4">
      <c r="A239" s="8"/>
      <c r="B239" s="7" t="s">
        <v>361</v>
      </c>
      <c r="C239" s="7" t="s">
        <v>11</v>
      </c>
      <c r="D239" s="7" t="s">
        <v>374</v>
      </c>
    </row>
    <row r="240" spans="1:4">
      <c r="A240" s="8"/>
      <c r="B240" s="7" t="s">
        <v>375</v>
      </c>
      <c r="C240" s="7" t="s">
        <v>16</v>
      </c>
      <c r="D240" s="7" t="s">
        <v>376</v>
      </c>
    </row>
    <row r="241" spans="1:4">
      <c r="A241" s="8"/>
      <c r="B241" s="7" t="s">
        <v>375</v>
      </c>
      <c r="C241" s="7" t="s">
        <v>11</v>
      </c>
      <c r="D241" s="7" t="s">
        <v>377</v>
      </c>
    </row>
    <row r="242" spans="1:4">
      <c r="A242" s="8"/>
      <c r="B242" s="7" t="s">
        <v>378</v>
      </c>
      <c r="C242" s="7" t="s">
        <v>372</v>
      </c>
      <c r="D242" s="7" t="s">
        <v>379</v>
      </c>
    </row>
    <row r="243" spans="1:4">
      <c r="A243" s="8"/>
      <c r="B243" s="7" t="s">
        <v>378</v>
      </c>
      <c r="C243" s="7" t="s">
        <v>51</v>
      </c>
      <c r="D243" s="7" t="s">
        <v>380</v>
      </c>
    </row>
    <row r="244" spans="1:4">
      <c r="A244" s="8"/>
      <c r="B244" s="7" t="s">
        <v>378</v>
      </c>
      <c r="C244" s="7" t="s">
        <v>381</v>
      </c>
      <c r="D244" s="7" t="s">
        <v>382</v>
      </c>
    </row>
    <row r="245" spans="1:4">
      <c r="A245" s="8"/>
      <c r="B245" s="7" t="s">
        <v>383</v>
      </c>
      <c r="C245" s="7" t="s">
        <v>16</v>
      </c>
      <c r="D245" s="7" t="s">
        <v>384</v>
      </c>
    </row>
    <row r="246" spans="1:4">
      <c r="A246" s="8"/>
      <c r="B246" s="7" t="s">
        <v>383</v>
      </c>
      <c r="C246" s="7" t="s">
        <v>372</v>
      </c>
      <c r="D246" s="7" t="s">
        <v>385</v>
      </c>
    </row>
    <row r="247" spans="1:4">
      <c r="A247" s="8"/>
      <c r="B247" s="7" t="s">
        <v>383</v>
      </c>
      <c r="C247" s="7" t="s">
        <v>386</v>
      </c>
      <c r="D247" s="7" t="s">
        <v>387</v>
      </c>
    </row>
    <row r="248" spans="1:4">
      <c r="A248" s="8"/>
      <c r="B248" s="7" t="s">
        <v>383</v>
      </c>
      <c r="C248" s="7" t="s">
        <v>388</v>
      </c>
      <c r="D248" s="7" t="s">
        <v>262</v>
      </c>
    </row>
    <row r="249" spans="1:4">
      <c r="A249" s="8"/>
      <c r="B249" s="7" t="s">
        <v>383</v>
      </c>
      <c r="C249" s="7" t="s">
        <v>177</v>
      </c>
      <c r="D249" s="7" t="s">
        <v>389</v>
      </c>
    </row>
    <row r="250" spans="1:4">
      <c r="A250" s="8"/>
      <c r="B250" s="7" t="s">
        <v>383</v>
      </c>
      <c r="C250" s="7" t="s">
        <v>93</v>
      </c>
      <c r="D250" s="7" t="s">
        <v>390</v>
      </c>
    </row>
    <row r="251" spans="1:4">
      <c r="A251" s="8"/>
      <c r="B251" s="7" t="s">
        <v>383</v>
      </c>
      <c r="C251" s="7" t="s">
        <v>11</v>
      </c>
      <c r="D251" s="7" t="s">
        <v>391</v>
      </c>
    </row>
    <row r="252" spans="1:4">
      <c r="A252" s="8"/>
      <c r="B252" s="7" t="s">
        <v>383</v>
      </c>
      <c r="C252" s="7" t="s">
        <v>9</v>
      </c>
      <c r="D252" s="7" t="s">
        <v>392</v>
      </c>
    </row>
    <row r="253" spans="1:4">
      <c r="A253" s="8"/>
      <c r="B253" s="7" t="s">
        <v>383</v>
      </c>
      <c r="C253" s="7" t="s">
        <v>393</v>
      </c>
      <c r="D253" s="7" t="s">
        <v>394</v>
      </c>
    </row>
    <row r="254" spans="1:4">
      <c r="A254" s="8"/>
      <c r="B254" s="7" t="s">
        <v>383</v>
      </c>
      <c r="C254" s="7" t="s">
        <v>73</v>
      </c>
      <c r="D254" s="7" t="s">
        <v>395</v>
      </c>
    </row>
    <row r="255" spans="1:4">
      <c r="A255" s="8"/>
      <c r="B255" s="7" t="s">
        <v>396</v>
      </c>
      <c r="C255" s="7" t="s">
        <v>397</v>
      </c>
      <c r="D255" s="14" t="s">
        <v>398</v>
      </c>
    </row>
    <row r="256" spans="1:4">
      <c r="A256" s="8"/>
      <c r="B256" s="7" t="s">
        <v>399</v>
      </c>
      <c r="C256" s="7" t="s">
        <v>400</v>
      </c>
      <c r="D256" s="7" t="s">
        <v>401</v>
      </c>
    </row>
    <row r="257" spans="1:4">
      <c r="A257" s="8"/>
      <c r="B257" s="7" t="s">
        <v>399</v>
      </c>
      <c r="C257" s="7" t="s">
        <v>11</v>
      </c>
      <c r="D257" s="7" t="s">
        <v>402</v>
      </c>
    </row>
    <row r="258" spans="1:4">
      <c r="A258" s="8"/>
      <c r="B258" s="7" t="s">
        <v>403</v>
      </c>
      <c r="C258" s="7" t="s">
        <v>51</v>
      </c>
      <c r="D258" s="7" t="s">
        <v>404</v>
      </c>
    </row>
    <row r="259" spans="1:4">
      <c r="A259" s="8"/>
      <c r="B259" s="7" t="s">
        <v>405</v>
      </c>
      <c r="C259" s="7" t="s">
        <v>16</v>
      </c>
      <c r="D259" s="7" t="s">
        <v>406</v>
      </c>
    </row>
    <row r="260" spans="1:4">
      <c r="A260" s="8"/>
      <c r="B260" s="7" t="s">
        <v>405</v>
      </c>
      <c r="C260" s="7" t="s">
        <v>51</v>
      </c>
      <c r="D260" s="7" t="s">
        <v>407</v>
      </c>
    </row>
    <row r="261" spans="1:4">
      <c r="A261" s="8"/>
      <c r="B261" s="7" t="s">
        <v>408</v>
      </c>
      <c r="C261" s="7" t="s">
        <v>51</v>
      </c>
      <c r="D261" s="7" t="s">
        <v>409</v>
      </c>
    </row>
    <row r="262" spans="1:4">
      <c r="A262" s="8"/>
      <c r="B262" s="7" t="s">
        <v>408</v>
      </c>
      <c r="C262" s="7" t="s">
        <v>410</v>
      </c>
      <c r="D262" s="7" t="s">
        <v>411</v>
      </c>
    </row>
    <row r="263" spans="1:4">
      <c r="A263" s="8"/>
      <c r="B263" s="7" t="s">
        <v>408</v>
      </c>
      <c r="C263" s="7" t="s">
        <v>340</v>
      </c>
      <c r="D263" s="7" t="s">
        <v>412</v>
      </c>
    </row>
    <row r="264" spans="1:4">
      <c r="A264" s="8"/>
      <c r="B264" s="7" t="s">
        <v>408</v>
      </c>
      <c r="C264" s="7" t="s">
        <v>20</v>
      </c>
      <c r="D264" s="7" t="s">
        <v>387</v>
      </c>
    </row>
    <row r="265" spans="1:4" ht="15">
      <c r="A265" s="15" t="s">
        <v>413</v>
      </c>
      <c r="B265" s="7" t="s">
        <v>408</v>
      </c>
      <c r="C265" s="7" t="s">
        <v>322</v>
      </c>
      <c r="D265" s="7" t="s">
        <v>414</v>
      </c>
    </row>
    <row r="266" spans="1:4">
      <c r="A266" s="8"/>
      <c r="B266" s="7" t="s">
        <v>408</v>
      </c>
      <c r="C266" s="7" t="s">
        <v>109</v>
      </c>
      <c r="D266" s="7" t="s">
        <v>415</v>
      </c>
    </row>
    <row r="267" spans="1:4">
      <c r="A267" s="8"/>
      <c r="B267" s="7" t="s">
        <v>408</v>
      </c>
      <c r="C267" s="7" t="s">
        <v>416</v>
      </c>
      <c r="D267" s="7" t="s">
        <v>417</v>
      </c>
    </row>
    <row r="268" spans="1:4">
      <c r="A268" s="8"/>
      <c r="B268" s="7" t="s">
        <v>418</v>
      </c>
      <c r="C268" s="7" t="s">
        <v>11</v>
      </c>
      <c r="D268" s="7" t="s">
        <v>384</v>
      </c>
    </row>
    <row r="269" spans="1:4">
      <c r="A269" s="8"/>
      <c r="B269" s="7" t="s">
        <v>419</v>
      </c>
      <c r="C269" s="7" t="s">
        <v>11</v>
      </c>
      <c r="D269" s="7" t="s">
        <v>384</v>
      </c>
    </row>
    <row r="270" spans="1:4">
      <c r="A270" s="8"/>
      <c r="B270" s="7" t="s">
        <v>420</v>
      </c>
      <c r="C270" s="7" t="s">
        <v>16</v>
      </c>
      <c r="D270" s="7" t="s">
        <v>421</v>
      </c>
    </row>
    <row r="271" spans="1:4">
      <c r="A271" s="8"/>
      <c r="B271" s="7" t="s">
        <v>420</v>
      </c>
      <c r="C271" s="7" t="s">
        <v>11</v>
      </c>
      <c r="D271" s="7" t="s">
        <v>409</v>
      </c>
    </row>
    <row r="272" spans="1:4">
      <c r="A272" s="8"/>
      <c r="B272" s="7" t="s">
        <v>420</v>
      </c>
      <c r="C272" s="7" t="s">
        <v>422</v>
      </c>
      <c r="D272" s="7" t="s">
        <v>423</v>
      </c>
    </row>
    <row r="273" spans="1:4">
      <c r="A273" s="8"/>
      <c r="B273" s="7" t="s">
        <v>420</v>
      </c>
      <c r="C273" s="7" t="s">
        <v>30</v>
      </c>
      <c r="D273" s="7" t="s">
        <v>200</v>
      </c>
    </row>
    <row r="274" spans="1:4">
      <c r="A274" s="8"/>
      <c r="B274" s="7" t="s">
        <v>420</v>
      </c>
      <c r="C274" s="7" t="s">
        <v>424</v>
      </c>
      <c r="D274" s="7" t="s">
        <v>425</v>
      </c>
    </row>
    <row r="275" spans="1:4">
      <c r="A275" s="8"/>
      <c r="B275" s="7" t="s">
        <v>426</v>
      </c>
      <c r="C275" s="7" t="s">
        <v>11</v>
      </c>
      <c r="D275" s="7" t="s">
        <v>427</v>
      </c>
    </row>
    <row r="276" spans="1:4">
      <c r="A276" s="8"/>
      <c r="B276" s="7" t="s">
        <v>426</v>
      </c>
      <c r="C276" s="7" t="s">
        <v>340</v>
      </c>
      <c r="D276" s="7" t="s">
        <v>428</v>
      </c>
    </row>
    <row r="277" spans="1:4">
      <c r="A277" s="8"/>
      <c r="B277" s="7" t="s">
        <v>429</v>
      </c>
      <c r="C277" s="7" t="s">
        <v>340</v>
      </c>
      <c r="D277" s="7" t="s">
        <v>430</v>
      </c>
    </row>
    <row r="278" spans="1:4">
      <c r="A278" s="8"/>
      <c r="B278" s="7" t="s">
        <v>431</v>
      </c>
      <c r="C278" s="7" t="s">
        <v>340</v>
      </c>
      <c r="D278" s="7" t="s">
        <v>432</v>
      </c>
    </row>
    <row r="279" spans="1:4">
      <c r="A279" s="8"/>
      <c r="B279" s="7" t="s">
        <v>431</v>
      </c>
      <c r="C279" s="7" t="s">
        <v>320</v>
      </c>
      <c r="D279" s="7" t="s">
        <v>433</v>
      </c>
    </row>
    <row r="280" spans="1:4">
      <c r="A280" s="8"/>
      <c r="B280" s="7" t="s">
        <v>434</v>
      </c>
      <c r="C280" s="7" t="s">
        <v>322</v>
      </c>
      <c r="D280" s="7" t="s">
        <v>435</v>
      </c>
    </row>
    <row r="281" spans="1:4">
      <c r="A281" s="8"/>
      <c r="B281" s="7" t="s">
        <v>434</v>
      </c>
      <c r="C281" s="7" t="s">
        <v>109</v>
      </c>
      <c r="D281" s="7" t="s">
        <v>436</v>
      </c>
    </row>
    <row r="282" spans="1:4">
      <c r="A282" s="8"/>
      <c r="B282" s="7" t="s">
        <v>434</v>
      </c>
      <c r="C282" s="7" t="s">
        <v>16</v>
      </c>
      <c r="D282" s="7" t="s">
        <v>437</v>
      </c>
    </row>
    <row r="283" spans="1:4">
      <c r="A283" s="8"/>
      <c r="B283" s="7" t="s">
        <v>438</v>
      </c>
      <c r="C283" s="7" t="s">
        <v>340</v>
      </c>
      <c r="D283" s="7" t="s">
        <v>439</v>
      </c>
    </row>
    <row r="284" spans="1:4">
      <c r="A284" s="8"/>
      <c r="B284" s="7" t="s">
        <v>438</v>
      </c>
      <c r="C284" s="7" t="s">
        <v>320</v>
      </c>
      <c r="D284" s="7" t="s">
        <v>440</v>
      </c>
    </row>
    <row r="285" spans="1:4">
      <c r="A285" s="8"/>
      <c r="B285" s="7" t="s">
        <v>441</v>
      </c>
      <c r="C285" s="7" t="s">
        <v>51</v>
      </c>
      <c r="D285" s="7" t="s">
        <v>442</v>
      </c>
    </row>
    <row r="286" spans="1:4">
      <c r="A286" s="8"/>
      <c r="B286" s="7" t="s">
        <v>443</v>
      </c>
      <c r="C286" s="7" t="s">
        <v>444</v>
      </c>
      <c r="D286" s="7" t="s">
        <v>445</v>
      </c>
    </row>
    <row r="287" spans="1:4">
      <c r="A287" s="8"/>
      <c r="B287" s="7" t="s">
        <v>446</v>
      </c>
      <c r="C287" s="7" t="s">
        <v>16</v>
      </c>
      <c r="D287" s="7" t="s">
        <v>447</v>
      </c>
    </row>
    <row r="288" spans="1:4">
      <c r="A288" s="8"/>
      <c r="B288" s="7" t="s">
        <v>448</v>
      </c>
      <c r="C288" s="7" t="s">
        <v>93</v>
      </c>
      <c r="D288" s="7" t="s">
        <v>449</v>
      </c>
    </row>
    <row r="289" spans="1:4">
      <c r="A289" s="8"/>
      <c r="B289" s="7" t="s">
        <v>448</v>
      </c>
      <c r="C289" s="7" t="s">
        <v>16</v>
      </c>
      <c r="D289" s="7" t="s">
        <v>450</v>
      </c>
    </row>
    <row r="290" spans="1:4">
      <c r="A290" s="8"/>
      <c r="B290" s="7" t="s">
        <v>446</v>
      </c>
      <c r="C290" s="7" t="s">
        <v>16</v>
      </c>
      <c r="D290" s="7" t="s">
        <v>451</v>
      </c>
    </row>
    <row r="291" spans="1:4">
      <c r="A291" s="8"/>
      <c r="B291" s="7" t="s">
        <v>446</v>
      </c>
      <c r="C291" s="7" t="s">
        <v>93</v>
      </c>
      <c r="D291" s="7" t="s">
        <v>452</v>
      </c>
    </row>
    <row r="292" spans="1:4">
      <c r="A292" s="8"/>
      <c r="B292" s="7" t="s">
        <v>453</v>
      </c>
      <c r="C292" s="7" t="s">
        <v>322</v>
      </c>
      <c r="D292" s="7" t="s">
        <v>454</v>
      </c>
    </row>
    <row r="293" spans="1:4">
      <c r="A293" s="8"/>
      <c r="B293" s="7" t="s">
        <v>455</v>
      </c>
      <c r="C293" s="7" t="s">
        <v>456</v>
      </c>
      <c r="D293" s="7" t="s">
        <v>457</v>
      </c>
    </row>
    <row r="294" spans="1:4">
      <c r="A294" s="8"/>
      <c r="B294" s="7" t="s">
        <v>455</v>
      </c>
      <c r="C294" s="7" t="s">
        <v>16</v>
      </c>
      <c r="D294" s="7" t="s">
        <v>458</v>
      </c>
    </row>
    <row r="295" spans="1:4">
      <c r="A295" s="8"/>
      <c r="B295" s="7" t="s">
        <v>459</v>
      </c>
      <c r="C295" s="7" t="s">
        <v>359</v>
      </c>
      <c r="D295" s="7" t="s">
        <v>23</v>
      </c>
    </row>
    <row r="296" spans="1:4">
      <c r="A296" s="8"/>
      <c r="B296" s="7" t="s">
        <v>459</v>
      </c>
      <c r="C296" s="7" t="s">
        <v>460</v>
      </c>
      <c r="D296" s="7" t="s">
        <v>461</v>
      </c>
    </row>
    <row r="297" spans="1:4">
      <c r="A297" s="8"/>
      <c r="B297" s="7" t="s">
        <v>459</v>
      </c>
      <c r="C297" s="7" t="s">
        <v>51</v>
      </c>
      <c r="D297" s="7" t="s">
        <v>462</v>
      </c>
    </row>
    <row r="298" spans="1:4">
      <c r="A298" s="8"/>
      <c r="B298" s="7" t="s">
        <v>459</v>
      </c>
      <c r="C298" s="7" t="s">
        <v>456</v>
      </c>
      <c r="D298" s="7" t="s">
        <v>463</v>
      </c>
    </row>
    <row r="299" spans="1:4">
      <c r="A299" s="8"/>
      <c r="B299" s="7" t="s">
        <v>459</v>
      </c>
      <c r="C299" s="7" t="s">
        <v>16</v>
      </c>
      <c r="D299" s="7" t="s">
        <v>464</v>
      </c>
    </row>
    <row r="300" spans="1:4">
      <c r="A300" s="8"/>
      <c r="B300" s="7" t="s">
        <v>459</v>
      </c>
      <c r="C300" s="7" t="s">
        <v>20</v>
      </c>
      <c r="D300" s="7" t="s">
        <v>465</v>
      </c>
    </row>
    <row r="301" spans="1:4">
      <c r="A301" s="8"/>
      <c r="B301" s="7" t="s">
        <v>459</v>
      </c>
      <c r="C301" s="7" t="s">
        <v>466</v>
      </c>
      <c r="D301" s="7" t="s">
        <v>467</v>
      </c>
    </row>
    <row r="302" spans="1:4">
      <c r="A302" s="8"/>
      <c r="B302" s="7" t="s">
        <v>459</v>
      </c>
      <c r="C302" s="7" t="s">
        <v>468</v>
      </c>
      <c r="D302" s="7" t="s">
        <v>290</v>
      </c>
    </row>
    <row r="303" spans="1:4">
      <c r="A303" s="8"/>
      <c r="B303" s="7" t="s">
        <v>469</v>
      </c>
      <c r="C303" s="7" t="s">
        <v>11</v>
      </c>
      <c r="D303" s="7" t="s">
        <v>470</v>
      </c>
    </row>
    <row r="304" spans="1:4">
      <c r="A304" s="8"/>
      <c r="B304" s="7" t="s">
        <v>471</v>
      </c>
      <c r="C304" s="7" t="s">
        <v>16</v>
      </c>
      <c r="D304" s="7" t="s">
        <v>387</v>
      </c>
    </row>
    <row r="305" spans="1:4">
      <c r="A305" s="8"/>
      <c r="B305" s="7" t="s">
        <v>472</v>
      </c>
      <c r="C305" s="7" t="s">
        <v>16</v>
      </c>
      <c r="D305" s="7" t="s">
        <v>473</v>
      </c>
    </row>
    <row r="306" spans="1:4">
      <c r="A306" s="8"/>
      <c r="B306" s="7" t="s">
        <v>471</v>
      </c>
      <c r="C306" s="7" t="s">
        <v>51</v>
      </c>
      <c r="D306" s="7" t="s">
        <v>474</v>
      </c>
    </row>
    <row r="307" spans="1:4">
      <c r="A307" s="8"/>
      <c r="B307" s="7" t="s">
        <v>475</v>
      </c>
      <c r="C307" s="7" t="s">
        <v>476</v>
      </c>
      <c r="D307" s="7" t="s">
        <v>477</v>
      </c>
    </row>
    <row r="308" spans="1:4">
      <c r="A308" s="8"/>
      <c r="B308" s="7" t="s">
        <v>478</v>
      </c>
      <c r="C308" s="7" t="s">
        <v>476</v>
      </c>
      <c r="D308" s="7" t="s">
        <v>479</v>
      </c>
    </row>
    <row r="309" spans="1:4">
      <c r="A309" s="8"/>
      <c r="B309" s="7" t="s">
        <v>478</v>
      </c>
      <c r="C309" s="7" t="s">
        <v>109</v>
      </c>
      <c r="D309" s="7" t="s">
        <v>480</v>
      </c>
    </row>
    <row r="310" spans="1:4">
      <c r="A310" s="8"/>
      <c r="B310" s="7" t="s">
        <v>478</v>
      </c>
      <c r="C310" s="7" t="s">
        <v>456</v>
      </c>
      <c r="D310" s="7" t="s">
        <v>481</v>
      </c>
    </row>
    <row r="311" spans="1:4">
      <c r="A311" s="8"/>
      <c r="B311" s="7" t="s">
        <v>478</v>
      </c>
      <c r="C311" s="7" t="s">
        <v>93</v>
      </c>
      <c r="D311" s="7" t="s">
        <v>482</v>
      </c>
    </row>
    <row r="312" spans="1:4">
      <c r="A312" s="8"/>
      <c r="B312" s="7" t="s">
        <v>483</v>
      </c>
      <c r="C312" s="7" t="s">
        <v>456</v>
      </c>
      <c r="D312" s="7" t="s">
        <v>484</v>
      </c>
    </row>
    <row r="313" spans="1:4">
      <c r="A313" s="8"/>
      <c r="B313" s="7" t="s">
        <v>485</v>
      </c>
      <c r="C313" s="7" t="s">
        <v>322</v>
      </c>
      <c r="D313" s="7" t="s">
        <v>486</v>
      </c>
    </row>
    <row r="314" spans="1:4">
      <c r="A314" s="8"/>
      <c r="B314" s="7" t="s">
        <v>487</v>
      </c>
      <c r="C314" s="7" t="s">
        <v>20</v>
      </c>
      <c r="D314" s="7" t="s">
        <v>391</v>
      </c>
    </row>
    <row r="315" spans="1:4">
      <c r="A315" s="8"/>
      <c r="B315" s="7" t="s">
        <v>487</v>
      </c>
      <c r="C315" s="7" t="s">
        <v>488</v>
      </c>
      <c r="D315" s="7" t="s">
        <v>489</v>
      </c>
    </row>
    <row r="316" spans="1:4">
      <c r="A316" s="8"/>
      <c r="B316" s="7" t="s">
        <v>487</v>
      </c>
      <c r="C316" s="7" t="s">
        <v>456</v>
      </c>
      <c r="D316" s="7" t="s">
        <v>486</v>
      </c>
    </row>
    <row r="317" spans="1:4">
      <c r="A317" s="8"/>
      <c r="B317" s="7" t="s">
        <v>487</v>
      </c>
      <c r="C317" s="7" t="s">
        <v>16</v>
      </c>
      <c r="D317" s="7" t="s">
        <v>490</v>
      </c>
    </row>
    <row r="318" spans="1:4">
      <c r="A318" s="8"/>
      <c r="B318" s="7" t="s">
        <v>487</v>
      </c>
      <c r="C318" s="7" t="s">
        <v>30</v>
      </c>
      <c r="D318" s="7" t="s">
        <v>377</v>
      </c>
    </row>
    <row r="319" spans="1:4">
      <c r="A319" s="8"/>
      <c r="B319" s="7" t="s">
        <v>487</v>
      </c>
      <c r="C319" s="7" t="s">
        <v>491</v>
      </c>
      <c r="D319" s="7" t="s">
        <v>492</v>
      </c>
    </row>
    <row r="320" spans="1:4">
      <c r="A320" s="8"/>
      <c r="B320" s="7" t="s">
        <v>487</v>
      </c>
      <c r="C320" s="7" t="s">
        <v>54</v>
      </c>
      <c r="D320" s="7" t="s">
        <v>493</v>
      </c>
    </row>
    <row r="321" spans="1:4">
      <c r="A321" s="8"/>
      <c r="B321" s="7" t="s">
        <v>487</v>
      </c>
      <c r="C321" s="7" t="s">
        <v>322</v>
      </c>
      <c r="D321" s="7" t="s">
        <v>494</v>
      </c>
    </row>
    <row r="322" spans="1:4">
      <c r="A322" s="8"/>
      <c r="B322" s="7" t="s">
        <v>495</v>
      </c>
      <c r="C322" s="7" t="s">
        <v>322</v>
      </c>
      <c r="D322" s="7" t="s">
        <v>496</v>
      </c>
    </row>
    <row r="323" spans="1:4">
      <c r="A323" s="8"/>
      <c r="B323" s="7" t="s">
        <v>487</v>
      </c>
      <c r="C323" s="7" t="s">
        <v>393</v>
      </c>
      <c r="D323" s="7" t="s">
        <v>497</v>
      </c>
    </row>
    <row r="324" spans="1:4">
      <c r="A324" s="8"/>
      <c r="B324" s="7" t="s">
        <v>498</v>
      </c>
      <c r="C324" s="7" t="s">
        <v>16</v>
      </c>
      <c r="D324" s="7" t="s">
        <v>499</v>
      </c>
    </row>
    <row r="325" spans="1:4">
      <c r="A325" s="8"/>
      <c r="B325" s="7" t="s">
        <v>498</v>
      </c>
      <c r="C325" s="7" t="s">
        <v>468</v>
      </c>
      <c r="D325" s="7" t="s">
        <v>500</v>
      </c>
    </row>
    <row r="326" spans="1:4">
      <c r="A326" s="8"/>
      <c r="B326" s="7" t="s">
        <v>498</v>
      </c>
      <c r="C326" s="7" t="s">
        <v>322</v>
      </c>
      <c r="D326" s="7" t="s">
        <v>454</v>
      </c>
    </row>
    <row r="327" spans="1:4">
      <c r="A327" s="8"/>
      <c r="B327" s="7" t="s">
        <v>501</v>
      </c>
      <c r="C327" s="7" t="s">
        <v>79</v>
      </c>
      <c r="D327" s="7" t="s">
        <v>502</v>
      </c>
    </row>
    <row r="328" spans="1:4">
      <c r="A328" s="8"/>
      <c r="B328" s="7" t="s">
        <v>501</v>
      </c>
      <c r="C328" s="7" t="s">
        <v>16</v>
      </c>
      <c r="D328" s="7" t="s">
        <v>486</v>
      </c>
    </row>
    <row r="329" spans="1:4">
      <c r="A329" s="8"/>
      <c r="B329" s="7" t="s">
        <v>503</v>
      </c>
      <c r="C329" s="7" t="s">
        <v>16</v>
      </c>
      <c r="D329" s="7" t="s">
        <v>504</v>
      </c>
    </row>
    <row r="330" spans="1:4">
      <c r="A330" s="8"/>
      <c r="B330" s="7" t="s">
        <v>503</v>
      </c>
      <c r="C330" s="7" t="s">
        <v>505</v>
      </c>
      <c r="D330" s="7" t="s">
        <v>506</v>
      </c>
    </row>
    <row r="331" spans="1:4">
      <c r="A331" s="8"/>
      <c r="B331" s="7" t="s">
        <v>507</v>
      </c>
      <c r="C331" s="7" t="s">
        <v>20</v>
      </c>
      <c r="D331" s="7" t="s">
        <v>508</v>
      </c>
    </row>
    <row r="332" spans="1:4">
      <c r="A332" s="8"/>
      <c r="B332" s="7" t="s">
        <v>507</v>
      </c>
      <c r="C332" s="7" t="s">
        <v>16</v>
      </c>
      <c r="D332" s="7" t="s">
        <v>509</v>
      </c>
    </row>
    <row r="333" spans="1:4">
      <c r="A333" s="8"/>
      <c r="B333" s="7" t="s">
        <v>507</v>
      </c>
      <c r="C333" s="7" t="s">
        <v>466</v>
      </c>
      <c r="D333" s="7" t="s">
        <v>510</v>
      </c>
    </row>
    <row r="334" spans="1:4">
      <c r="A334" s="8"/>
      <c r="B334" s="11" t="s">
        <v>507</v>
      </c>
      <c r="C334" s="7" t="s">
        <v>511</v>
      </c>
      <c r="D334" s="7" t="s">
        <v>512</v>
      </c>
    </row>
    <row r="335" spans="1:4">
      <c r="A335" s="8"/>
      <c r="B335" s="11" t="s">
        <v>507</v>
      </c>
      <c r="C335" s="7" t="s">
        <v>460</v>
      </c>
      <c r="D335" s="7" t="s">
        <v>362</v>
      </c>
    </row>
    <row r="336" spans="1:4">
      <c r="A336" s="8"/>
      <c r="B336" s="11" t="s">
        <v>507</v>
      </c>
      <c r="C336" s="7" t="s">
        <v>388</v>
      </c>
      <c r="D336" s="7" t="s">
        <v>513</v>
      </c>
    </row>
    <row r="337" spans="1:4">
      <c r="A337" s="8"/>
      <c r="B337" s="11" t="s">
        <v>514</v>
      </c>
      <c r="C337" s="7" t="s">
        <v>515</v>
      </c>
      <c r="D337" s="7" t="s">
        <v>516</v>
      </c>
    </row>
    <row r="338" spans="1:4">
      <c r="A338" s="8"/>
      <c r="B338" s="7" t="s">
        <v>517</v>
      </c>
      <c r="C338" s="7" t="s">
        <v>20</v>
      </c>
      <c r="D338" s="7" t="s">
        <v>518</v>
      </c>
    </row>
    <row r="339" spans="1:4">
      <c r="A339" s="8"/>
      <c r="B339" s="7" t="s">
        <v>517</v>
      </c>
      <c r="C339" s="7" t="s">
        <v>51</v>
      </c>
      <c r="D339" s="7" t="s">
        <v>519</v>
      </c>
    </row>
    <row r="340" spans="1:4" ht="15">
      <c r="A340" s="15" t="s">
        <v>520</v>
      </c>
      <c r="B340" s="7" t="s">
        <v>517</v>
      </c>
      <c r="C340" s="7" t="s">
        <v>16</v>
      </c>
      <c r="D340" s="7" t="s">
        <v>521</v>
      </c>
    </row>
    <row r="341" spans="1:4">
      <c r="A341" s="8"/>
      <c r="B341" s="7" t="s">
        <v>522</v>
      </c>
      <c r="C341" s="7" t="s">
        <v>523</v>
      </c>
      <c r="D341" s="7" t="s">
        <v>524</v>
      </c>
    </row>
    <row r="342" spans="1:4">
      <c r="A342" s="8"/>
      <c r="B342" s="7" t="s">
        <v>522</v>
      </c>
      <c r="C342" s="7" t="s">
        <v>525</v>
      </c>
      <c r="D342" s="7" t="s">
        <v>415</v>
      </c>
    </row>
    <row r="343" spans="1:4">
      <c r="A343" s="8"/>
      <c r="B343" s="7" t="s">
        <v>522</v>
      </c>
      <c r="C343" s="7" t="s">
        <v>16</v>
      </c>
      <c r="D343" s="7" t="s">
        <v>526</v>
      </c>
    </row>
    <row r="344" spans="1:4" ht="15">
      <c r="A344" s="15" t="s">
        <v>527</v>
      </c>
      <c r="B344" s="7" t="s">
        <v>522</v>
      </c>
      <c r="C344" s="7" t="s">
        <v>51</v>
      </c>
      <c r="D344" s="7" t="s">
        <v>528</v>
      </c>
    </row>
    <row r="345" spans="1:4">
      <c r="A345" s="8"/>
      <c r="B345" s="7" t="s">
        <v>522</v>
      </c>
      <c r="C345" s="7" t="s">
        <v>456</v>
      </c>
      <c r="D345" s="7" t="s">
        <v>529</v>
      </c>
    </row>
    <row r="346" spans="1:4">
      <c r="A346" s="8"/>
      <c r="B346" s="7" t="s">
        <v>530</v>
      </c>
      <c r="C346" s="7" t="s">
        <v>531</v>
      </c>
      <c r="D346" s="7" t="s">
        <v>532</v>
      </c>
    </row>
    <row r="347" spans="1:4">
      <c r="A347" s="8"/>
      <c r="B347" s="7" t="s">
        <v>522</v>
      </c>
      <c r="C347" s="7" t="s">
        <v>533</v>
      </c>
      <c r="D347" s="7" t="s">
        <v>534</v>
      </c>
    </row>
    <row r="348" spans="1:4">
      <c r="A348" s="8"/>
      <c r="B348" s="7" t="s">
        <v>535</v>
      </c>
      <c r="C348" s="7" t="s">
        <v>525</v>
      </c>
      <c r="D348" s="7" t="s">
        <v>536</v>
      </c>
    </row>
    <row r="349" spans="1:4">
      <c r="A349" s="8"/>
      <c r="B349" s="7" t="s">
        <v>535</v>
      </c>
      <c r="C349" s="7" t="s">
        <v>537</v>
      </c>
      <c r="D349" s="7" t="s">
        <v>538</v>
      </c>
    </row>
    <row r="350" spans="1:4">
      <c r="A350" s="8"/>
      <c r="B350" s="7" t="s">
        <v>535</v>
      </c>
      <c r="C350" s="7" t="s">
        <v>16</v>
      </c>
      <c r="D350" s="7" t="s">
        <v>539</v>
      </c>
    </row>
    <row r="351" spans="1:4">
      <c r="A351" s="8"/>
      <c r="B351" s="7" t="s">
        <v>540</v>
      </c>
      <c r="C351" s="7" t="s">
        <v>51</v>
      </c>
      <c r="D351" s="7" t="s">
        <v>541</v>
      </c>
    </row>
    <row r="352" spans="1:4">
      <c r="A352" s="8"/>
      <c r="B352" s="7" t="s">
        <v>542</v>
      </c>
      <c r="C352" s="7" t="s">
        <v>51</v>
      </c>
      <c r="D352" s="7" t="s">
        <v>543</v>
      </c>
    </row>
    <row r="353" spans="1:4">
      <c r="A353" s="8"/>
      <c r="B353" s="7" t="s">
        <v>535</v>
      </c>
      <c r="C353" s="7" t="s">
        <v>544</v>
      </c>
      <c r="D353" s="7" t="s">
        <v>545</v>
      </c>
    </row>
    <row r="354" spans="1:4">
      <c r="A354" s="8"/>
      <c r="B354" s="7" t="s">
        <v>546</v>
      </c>
      <c r="C354" s="7" t="s">
        <v>56</v>
      </c>
      <c r="D354" s="7" t="s">
        <v>547</v>
      </c>
    </row>
    <row r="355" spans="1:4">
      <c r="A355" s="8"/>
      <c r="B355" s="7" t="s">
        <v>548</v>
      </c>
      <c r="C355" s="7" t="s">
        <v>20</v>
      </c>
      <c r="D355" s="7" t="s">
        <v>549</v>
      </c>
    </row>
    <row r="356" spans="1:4">
      <c r="A356" s="8"/>
      <c r="B356" s="7" t="s">
        <v>548</v>
      </c>
      <c r="C356" s="7" t="s">
        <v>16</v>
      </c>
      <c r="D356" s="7" t="s">
        <v>550</v>
      </c>
    </row>
    <row r="357" spans="1:4">
      <c r="A357" s="8"/>
      <c r="B357" s="7" t="s">
        <v>551</v>
      </c>
      <c r="C357" s="7" t="s">
        <v>16</v>
      </c>
      <c r="D357" s="7" t="s">
        <v>552</v>
      </c>
    </row>
    <row r="358" spans="1:4">
      <c r="A358" s="8"/>
      <c r="B358" s="7" t="s">
        <v>551</v>
      </c>
      <c r="C358" s="7" t="s">
        <v>20</v>
      </c>
      <c r="D358" s="7" t="s">
        <v>553</v>
      </c>
    </row>
    <row r="359" spans="1:4">
      <c r="A359" s="8"/>
      <c r="B359" s="7" t="s">
        <v>554</v>
      </c>
      <c r="C359" s="7" t="s">
        <v>555</v>
      </c>
      <c r="D359" s="7" t="s">
        <v>556</v>
      </c>
    </row>
    <row r="360" spans="1:4">
      <c r="A360" s="8"/>
      <c r="B360" s="7" t="s">
        <v>554</v>
      </c>
      <c r="C360" s="7" t="s">
        <v>34</v>
      </c>
      <c r="D360" s="14" t="s">
        <v>557</v>
      </c>
    </row>
    <row r="361" spans="1:4">
      <c r="A361" s="8"/>
      <c r="B361" s="7" t="s">
        <v>554</v>
      </c>
      <c r="C361" s="7" t="s">
        <v>558</v>
      </c>
      <c r="D361" s="7" t="s">
        <v>559</v>
      </c>
    </row>
    <row r="362" spans="1:4">
      <c r="A362" s="8"/>
      <c r="B362" s="7" t="s">
        <v>554</v>
      </c>
      <c r="C362" s="7" t="s">
        <v>388</v>
      </c>
      <c r="D362" s="7" t="s">
        <v>492</v>
      </c>
    </row>
    <row r="363" spans="1:4">
      <c r="A363" s="8"/>
      <c r="B363" s="7" t="s">
        <v>554</v>
      </c>
      <c r="C363" s="7" t="s">
        <v>16</v>
      </c>
      <c r="D363" s="7" t="s">
        <v>560</v>
      </c>
    </row>
    <row r="364" spans="1:4">
      <c r="A364" s="8"/>
      <c r="B364" s="7" t="s">
        <v>554</v>
      </c>
      <c r="C364" s="7" t="s">
        <v>488</v>
      </c>
      <c r="D364" s="7" t="s">
        <v>561</v>
      </c>
    </row>
    <row r="365" spans="1:4">
      <c r="A365" s="8"/>
      <c r="B365" s="7" t="s">
        <v>554</v>
      </c>
      <c r="C365" s="7" t="s">
        <v>523</v>
      </c>
      <c r="D365" s="7" t="s">
        <v>391</v>
      </c>
    </row>
    <row r="366" spans="1:4">
      <c r="A366" s="8"/>
      <c r="B366" s="7" t="s">
        <v>554</v>
      </c>
      <c r="C366" s="7" t="s">
        <v>20</v>
      </c>
      <c r="D366" s="7" t="s">
        <v>562</v>
      </c>
    </row>
    <row r="367" spans="1:4">
      <c r="A367" s="8"/>
      <c r="B367" s="7" t="s">
        <v>554</v>
      </c>
      <c r="C367" s="7" t="s">
        <v>51</v>
      </c>
      <c r="D367" s="7" t="s">
        <v>563</v>
      </c>
    </row>
    <row r="368" spans="1:4">
      <c r="A368" s="8"/>
      <c r="B368" s="7" t="s">
        <v>564</v>
      </c>
      <c r="C368" s="7" t="s">
        <v>16</v>
      </c>
      <c r="D368" s="7" t="s">
        <v>565</v>
      </c>
    </row>
    <row r="369" spans="1:4">
      <c r="A369" s="8"/>
      <c r="B369" s="7" t="s">
        <v>566</v>
      </c>
      <c r="C369" s="7" t="s">
        <v>16</v>
      </c>
      <c r="D369" s="7" t="s">
        <v>567</v>
      </c>
    </row>
    <row r="370" spans="1:4">
      <c r="A370" s="8"/>
      <c r="B370" s="7" t="s">
        <v>566</v>
      </c>
      <c r="C370" s="7" t="s">
        <v>51</v>
      </c>
      <c r="D370" s="7" t="s">
        <v>256</v>
      </c>
    </row>
    <row r="371" spans="1:4">
      <c r="A371" s="8"/>
      <c r="B371" s="7" t="s">
        <v>568</v>
      </c>
      <c r="C371" s="7" t="s">
        <v>16</v>
      </c>
      <c r="D371" s="7" t="s">
        <v>337</v>
      </c>
    </row>
    <row r="372" spans="1:4">
      <c r="A372" s="8"/>
      <c r="B372" s="7" t="s">
        <v>569</v>
      </c>
      <c r="C372" s="7" t="s">
        <v>16</v>
      </c>
      <c r="D372" s="7" t="s">
        <v>570</v>
      </c>
    </row>
    <row r="373" spans="1:4">
      <c r="A373" s="8"/>
      <c r="B373" s="7" t="s">
        <v>571</v>
      </c>
      <c r="C373" s="7" t="s">
        <v>525</v>
      </c>
      <c r="D373" s="7" t="s">
        <v>572</v>
      </c>
    </row>
    <row r="374" spans="1:4">
      <c r="A374" s="8"/>
      <c r="B374" s="7" t="s">
        <v>571</v>
      </c>
      <c r="C374" s="7" t="s">
        <v>93</v>
      </c>
      <c r="D374" s="7" t="s">
        <v>573</v>
      </c>
    </row>
    <row r="375" spans="1:4">
      <c r="A375" s="8"/>
      <c r="B375" s="7" t="s">
        <v>571</v>
      </c>
      <c r="C375" s="7" t="s">
        <v>20</v>
      </c>
      <c r="D375" s="7" t="s">
        <v>574</v>
      </c>
    </row>
    <row r="376" spans="1:4">
      <c r="A376" s="8"/>
      <c r="B376" s="7" t="s">
        <v>571</v>
      </c>
      <c r="C376" s="7" t="s">
        <v>16</v>
      </c>
      <c r="D376" s="7" t="s">
        <v>575</v>
      </c>
    </row>
    <row r="377" spans="1:4">
      <c r="A377" s="8"/>
      <c r="B377" s="7" t="s">
        <v>571</v>
      </c>
      <c r="C377" s="7" t="s">
        <v>576</v>
      </c>
      <c r="D377" s="7" t="s">
        <v>577</v>
      </c>
    </row>
    <row r="378" spans="1:4">
      <c r="A378" s="8"/>
      <c r="B378" s="7" t="s">
        <v>578</v>
      </c>
      <c r="C378" s="7" t="s">
        <v>388</v>
      </c>
      <c r="D378" s="7" t="s">
        <v>579</v>
      </c>
    </row>
    <row r="379" spans="1:4">
      <c r="A379" s="8"/>
      <c r="B379" s="7" t="s">
        <v>580</v>
      </c>
      <c r="C379" s="7" t="s">
        <v>16</v>
      </c>
      <c r="D379" s="7" t="s">
        <v>581</v>
      </c>
    </row>
    <row r="380" spans="1:4">
      <c r="A380" s="8"/>
      <c r="B380" s="7" t="s">
        <v>580</v>
      </c>
      <c r="C380" s="7" t="s">
        <v>523</v>
      </c>
      <c r="D380" s="7" t="s">
        <v>582</v>
      </c>
    </row>
    <row r="381" spans="1:4">
      <c r="A381" s="8"/>
      <c r="B381" s="7" t="s">
        <v>580</v>
      </c>
      <c r="C381" s="7" t="s">
        <v>51</v>
      </c>
      <c r="D381" s="7" t="s">
        <v>477</v>
      </c>
    </row>
    <row r="382" spans="1:4">
      <c r="A382" s="8"/>
      <c r="B382" s="7" t="s">
        <v>583</v>
      </c>
      <c r="C382" s="7" t="s">
        <v>584</v>
      </c>
      <c r="D382" s="7" t="s">
        <v>585</v>
      </c>
    </row>
    <row r="383" spans="1:4">
      <c r="A383" s="8"/>
      <c r="B383" s="7" t="s">
        <v>586</v>
      </c>
      <c r="C383" s="7" t="s">
        <v>11</v>
      </c>
      <c r="D383" s="7" t="s">
        <v>587</v>
      </c>
    </row>
    <row r="384" spans="1:4">
      <c r="A384" s="8"/>
      <c r="B384" s="7" t="s">
        <v>588</v>
      </c>
      <c r="C384" s="7" t="s">
        <v>466</v>
      </c>
      <c r="D384" s="7" t="s">
        <v>589</v>
      </c>
    </row>
    <row r="385" spans="1:4">
      <c r="A385" s="8"/>
      <c r="B385" s="7" t="s">
        <v>590</v>
      </c>
      <c r="C385" s="7" t="s">
        <v>460</v>
      </c>
      <c r="D385" s="7" t="s">
        <v>591</v>
      </c>
    </row>
    <row r="386" spans="1:4">
      <c r="A386" s="8"/>
      <c r="B386" s="7" t="s">
        <v>592</v>
      </c>
      <c r="C386" s="7" t="s">
        <v>16</v>
      </c>
      <c r="D386" s="7" t="s">
        <v>518</v>
      </c>
    </row>
    <row r="387" spans="1:4">
      <c r="A387" s="8"/>
      <c r="B387" s="7" t="s">
        <v>593</v>
      </c>
      <c r="C387" s="7" t="s">
        <v>594</v>
      </c>
      <c r="D387" s="7" t="s">
        <v>595</v>
      </c>
    </row>
    <row r="388" spans="1:4">
      <c r="A388" s="8"/>
      <c r="B388" s="7" t="s">
        <v>596</v>
      </c>
      <c r="C388" s="7" t="s">
        <v>424</v>
      </c>
      <c r="D388" s="7" t="s">
        <v>597</v>
      </c>
    </row>
    <row r="389" spans="1:4">
      <c r="A389" s="8"/>
      <c r="B389" s="7" t="s">
        <v>596</v>
      </c>
      <c r="C389" s="7" t="s">
        <v>525</v>
      </c>
      <c r="D389" s="7" t="s">
        <v>598</v>
      </c>
    </row>
    <row r="390" spans="1:4">
      <c r="A390" s="8"/>
      <c r="B390" s="7" t="s">
        <v>599</v>
      </c>
      <c r="C390" s="7" t="s">
        <v>11</v>
      </c>
      <c r="D390" s="7" t="s">
        <v>600</v>
      </c>
    </row>
    <row r="391" spans="1:4">
      <c r="A391" s="8"/>
      <c r="B391" s="7" t="s">
        <v>601</v>
      </c>
      <c r="C391" s="7" t="s">
        <v>308</v>
      </c>
      <c r="D391" s="7" t="s">
        <v>602</v>
      </c>
    </row>
    <row r="392" spans="1:4">
      <c r="A392" s="8"/>
      <c r="B392" s="7" t="s">
        <v>596</v>
      </c>
      <c r="C392" s="7" t="s">
        <v>16</v>
      </c>
      <c r="D392" s="7" t="s">
        <v>603</v>
      </c>
    </row>
    <row r="393" spans="1:4">
      <c r="A393" s="8"/>
      <c r="B393" s="7" t="s">
        <v>596</v>
      </c>
      <c r="C393" s="7" t="s">
        <v>51</v>
      </c>
      <c r="D393" s="7" t="s">
        <v>604</v>
      </c>
    </row>
    <row r="394" spans="1:4">
      <c r="A394" s="8"/>
      <c r="B394" s="7" t="s">
        <v>605</v>
      </c>
      <c r="C394" s="7" t="s">
        <v>234</v>
      </c>
      <c r="D394" s="7" t="s">
        <v>256</v>
      </c>
    </row>
    <row r="395" spans="1:4">
      <c r="A395" s="8"/>
      <c r="B395" s="7" t="s">
        <v>605</v>
      </c>
      <c r="C395" s="7" t="s">
        <v>606</v>
      </c>
      <c r="D395" s="7" t="s">
        <v>607</v>
      </c>
    </row>
    <row r="396" spans="1:4">
      <c r="A396" s="8"/>
      <c r="B396" s="7" t="s">
        <v>605</v>
      </c>
      <c r="C396" s="7" t="s">
        <v>51</v>
      </c>
      <c r="D396" s="7" t="s">
        <v>608</v>
      </c>
    </row>
    <row r="397" spans="1:4">
      <c r="A397" s="8"/>
      <c r="B397" s="7" t="s">
        <v>605</v>
      </c>
      <c r="C397" s="7" t="s">
        <v>16</v>
      </c>
      <c r="D397" s="7" t="s">
        <v>609</v>
      </c>
    </row>
    <row r="398" spans="1:4">
      <c r="A398" s="8"/>
      <c r="B398" s="7" t="s">
        <v>605</v>
      </c>
      <c r="C398" s="7" t="s">
        <v>93</v>
      </c>
      <c r="D398" s="7" t="s">
        <v>610</v>
      </c>
    </row>
    <row r="399" spans="1:4">
      <c r="A399" s="8"/>
      <c r="B399" s="7" t="s">
        <v>605</v>
      </c>
      <c r="C399" s="7" t="s">
        <v>611</v>
      </c>
      <c r="D399" s="7" t="s">
        <v>612</v>
      </c>
    </row>
    <row r="400" spans="1:4">
      <c r="A400" s="8"/>
      <c r="B400" s="7" t="s">
        <v>605</v>
      </c>
      <c r="C400" s="7" t="s">
        <v>613</v>
      </c>
      <c r="D400" s="7" t="s">
        <v>614</v>
      </c>
    </row>
    <row r="401" spans="1:4">
      <c r="A401" s="8"/>
      <c r="B401" s="7" t="s">
        <v>615</v>
      </c>
      <c r="C401" s="7" t="s">
        <v>613</v>
      </c>
      <c r="D401" s="7" t="s">
        <v>581</v>
      </c>
    </row>
    <row r="402" spans="1:4">
      <c r="A402" s="8"/>
      <c r="B402" s="7" t="s">
        <v>616</v>
      </c>
      <c r="C402" s="7" t="s">
        <v>16</v>
      </c>
      <c r="D402" s="7" t="s">
        <v>565</v>
      </c>
    </row>
    <row r="403" spans="1:4">
      <c r="A403" s="8"/>
      <c r="B403" s="7" t="s">
        <v>616</v>
      </c>
      <c r="C403" s="7" t="s">
        <v>51</v>
      </c>
      <c r="D403" s="7" t="s">
        <v>617</v>
      </c>
    </row>
    <row r="404" spans="1:4">
      <c r="A404" s="8"/>
      <c r="B404" s="7" t="s">
        <v>616</v>
      </c>
      <c r="C404" s="7" t="s">
        <v>16</v>
      </c>
      <c r="D404" s="7" t="s">
        <v>618</v>
      </c>
    </row>
    <row r="405" spans="1:4">
      <c r="A405" s="8"/>
      <c r="B405" s="7" t="s">
        <v>619</v>
      </c>
      <c r="C405" s="7" t="s">
        <v>16</v>
      </c>
      <c r="D405" s="7" t="s">
        <v>620</v>
      </c>
    </row>
    <row r="406" spans="1:4">
      <c r="A406" s="8"/>
      <c r="B406" s="7" t="s">
        <v>619</v>
      </c>
      <c r="C406" s="7" t="s">
        <v>621</v>
      </c>
      <c r="D406" s="7" t="s">
        <v>622</v>
      </c>
    </row>
    <row r="407" spans="1:4">
      <c r="A407" s="8"/>
      <c r="B407" s="12" t="s">
        <v>623</v>
      </c>
      <c r="C407" s="7" t="s">
        <v>624</v>
      </c>
      <c r="D407" s="7" t="s">
        <v>321</v>
      </c>
    </row>
    <row r="408" spans="1:4">
      <c r="A408" s="8"/>
      <c r="B408" s="12" t="s">
        <v>623</v>
      </c>
      <c r="C408" s="7" t="s">
        <v>468</v>
      </c>
      <c r="D408" s="7" t="s">
        <v>256</v>
      </c>
    </row>
    <row r="409" spans="1:4">
      <c r="A409" s="8"/>
      <c r="B409" s="7" t="s">
        <v>623</v>
      </c>
      <c r="C409" s="7" t="s">
        <v>388</v>
      </c>
      <c r="D409" s="7" t="s">
        <v>625</v>
      </c>
    </row>
    <row r="410" spans="1:4">
      <c r="A410" s="8"/>
      <c r="B410" s="7" t="s">
        <v>626</v>
      </c>
      <c r="C410" s="7" t="s">
        <v>627</v>
      </c>
      <c r="D410" s="7" t="s">
        <v>67</v>
      </c>
    </row>
    <row r="411" spans="1:4">
      <c r="A411" s="8"/>
      <c r="B411" s="7" t="s">
        <v>628</v>
      </c>
      <c r="C411" s="7" t="s">
        <v>322</v>
      </c>
      <c r="D411" s="7" t="s">
        <v>351</v>
      </c>
    </row>
    <row r="412" spans="1:4">
      <c r="A412" s="8"/>
      <c r="B412" s="7" t="s">
        <v>629</v>
      </c>
      <c r="C412" s="7" t="s">
        <v>544</v>
      </c>
      <c r="D412" s="7" t="s">
        <v>630</v>
      </c>
    </row>
    <row r="413" spans="1:4">
      <c r="A413" s="8"/>
      <c r="B413" s="7" t="s">
        <v>631</v>
      </c>
      <c r="C413" s="7" t="s">
        <v>16</v>
      </c>
      <c r="D413" s="7" t="s">
        <v>632</v>
      </c>
    </row>
    <row r="414" spans="1:4">
      <c r="A414" s="10"/>
      <c r="B414" s="11" t="s">
        <v>633</v>
      </c>
      <c r="C414" s="11" t="s">
        <v>16</v>
      </c>
      <c r="D414" s="7" t="s">
        <v>634</v>
      </c>
    </row>
    <row r="415" spans="1:4">
      <c r="A415" s="8"/>
      <c r="B415" s="7" t="s">
        <v>635</v>
      </c>
      <c r="C415" s="7" t="s">
        <v>16</v>
      </c>
      <c r="D415" s="7" t="s">
        <v>636</v>
      </c>
    </row>
    <row r="416" spans="1:4">
      <c r="A416" s="8"/>
      <c r="B416" s="7" t="s">
        <v>635</v>
      </c>
      <c r="C416" s="7" t="s">
        <v>51</v>
      </c>
      <c r="D416" s="7" t="s">
        <v>637</v>
      </c>
    </row>
    <row r="417" spans="1:4">
      <c r="A417" s="8"/>
      <c r="B417" s="7" t="s">
        <v>635</v>
      </c>
      <c r="C417" s="7" t="s">
        <v>606</v>
      </c>
      <c r="D417" s="7" t="s">
        <v>638</v>
      </c>
    </row>
    <row r="418" spans="1:4">
      <c r="A418" s="8"/>
      <c r="B418" s="7" t="s">
        <v>635</v>
      </c>
      <c r="C418" s="7" t="s">
        <v>18</v>
      </c>
      <c r="D418" s="7" t="s">
        <v>291</v>
      </c>
    </row>
    <row r="419" spans="1:4">
      <c r="A419" s="8"/>
      <c r="B419" s="7" t="s">
        <v>639</v>
      </c>
      <c r="C419" s="7" t="s">
        <v>16</v>
      </c>
      <c r="D419" s="7" t="s">
        <v>640</v>
      </c>
    </row>
    <row r="420" spans="1:4">
      <c r="A420" s="8"/>
      <c r="B420" s="7" t="s">
        <v>639</v>
      </c>
      <c r="C420" s="7" t="s">
        <v>51</v>
      </c>
      <c r="D420" s="7" t="s">
        <v>641</v>
      </c>
    </row>
    <row r="421" spans="1:4">
      <c r="A421" s="8"/>
      <c r="B421" s="7" t="s">
        <v>642</v>
      </c>
      <c r="C421" s="7" t="s">
        <v>16</v>
      </c>
      <c r="D421" s="7" t="s">
        <v>643</v>
      </c>
    </row>
    <row r="422" spans="1:4">
      <c r="A422" s="8"/>
      <c r="B422" s="12" t="s">
        <v>642</v>
      </c>
      <c r="C422" s="7" t="s">
        <v>456</v>
      </c>
      <c r="D422" s="7" t="s">
        <v>12</v>
      </c>
    </row>
    <row r="423" spans="1:4">
      <c r="A423" s="8"/>
      <c r="B423" s="7" t="s">
        <v>644</v>
      </c>
      <c r="C423" s="7" t="s">
        <v>16</v>
      </c>
      <c r="D423" s="7" t="s">
        <v>643</v>
      </c>
    </row>
    <row r="424" spans="1:4">
      <c r="A424" s="8"/>
      <c r="B424" s="7" t="s">
        <v>644</v>
      </c>
      <c r="C424" s="7" t="s">
        <v>51</v>
      </c>
      <c r="D424" s="7" t="s">
        <v>645</v>
      </c>
    </row>
    <row r="425" spans="1:4">
      <c r="A425" s="8"/>
      <c r="B425" s="7" t="s">
        <v>646</v>
      </c>
      <c r="C425" s="7" t="s">
        <v>51</v>
      </c>
      <c r="D425" s="7" t="s">
        <v>647</v>
      </c>
    </row>
    <row r="426" spans="1:4">
      <c r="A426" s="8"/>
      <c r="B426" s="7" t="s">
        <v>646</v>
      </c>
      <c r="C426" s="7" t="s">
        <v>16</v>
      </c>
      <c r="D426" s="7" t="s">
        <v>648</v>
      </c>
    </row>
    <row r="427" spans="1:4">
      <c r="A427" s="8"/>
      <c r="B427" s="12" t="s">
        <v>646</v>
      </c>
      <c r="C427" s="7" t="s">
        <v>456</v>
      </c>
      <c r="D427" s="7" t="s">
        <v>649</v>
      </c>
    </row>
    <row r="428" spans="1:4">
      <c r="A428" s="8"/>
      <c r="B428" s="7" t="s">
        <v>650</v>
      </c>
      <c r="C428" s="7" t="s">
        <v>16</v>
      </c>
      <c r="D428" s="7" t="s">
        <v>391</v>
      </c>
    </row>
    <row r="429" spans="1:4">
      <c r="A429" s="8"/>
      <c r="B429" s="7" t="s">
        <v>651</v>
      </c>
      <c r="C429" s="7" t="s">
        <v>652</v>
      </c>
      <c r="D429" s="7" t="s">
        <v>415</v>
      </c>
    </row>
    <row r="430" spans="1:4">
      <c r="A430" s="8"/>
      <c r="B430" s="12" t="s">
        <v>653</v>
      </c>
      <c r="C430" s="7" t="s">
        <v>652</v>
      </c>
      <c r="D430" s="7" t="s">
        <v>654</v>
      </c>
    </row>
    <row r="431" spans="1:4">
      <c r="A431" s="8"/>
      <c r="B431" s="12" t="s">
        <v>653</v>
      </c>
      <c r="C431" s="7" t="s">
        <v>624</v>
      </c>
      <c r="D431" s="7" t="s">
        <v>655</v>
      </c>
    </row>
    <row r="432" spans="1:4">
      <c r="A432" s="8"/>
      <c r="B432" s="7" t="s">
        <v>656</v>
      </c>
      <c r="C432" s="7" t="s">
        <v>51</v>
      </c>
      <c r="D432" s="7" t="s">
        <v>657</v>
      </c>
    </row>
    <row r="433" spans="1:4">
      <c r="A433" s="8"/>
      <c r="B433" s="7" t="s">
        <v>656</v>
      </c>
      <c r="C433" s="7" t="s">
        <v>16</v>
      </c>
      <c r="D433" s="7" t="s">
        <v>337</v>
      </c>
    </row>
    <row r="434" spans="1:4">
      <c r="A434" s="8"/>
      <c r="B434" s="7" t="s">
        <v>656</v>
      </c>
      <c r="C434" s="7" t="s">
        <v>388</v>
      </c>
      <c r="D434" s="7" t="s">
        <v>412</v>
      </c>
    </row>
    <row r="435" spans="1:4">
      <c r="A435" s="8"/>
      <c r="B435" s="7" t="s">
        <v>656</v>
      </c>
      <c r="C435" s="7" t="s">
        <v>658</v>
      </c>
      <c r="D435" s="7" t="s">
        <v>659</v>
      </c>
    </row>
    <row r="436" spans="1:4">
      <c r="A436" s="8"/>
      <c r="B436" s="7" t="s">
        <v>656</v>
      </c>
      <c r="C436" s="7" t="s">
        <v>660</v>
      </c>
      <c r="D436" s="7" t="s">
        <v>661</v>
      </c>
    </row>
    <row r="437" spans="1:4">
      <c r="A437" s="8"/>
      <c r="B437" s="7" t="s">
        <v>662</v>
      </c>
      <c r="C437" s="7" t="s">
        <v>11</v>
      </c>
      <c r="D437" s="7" t="s">
        <v>663</v>
      </c>
    </row>
    <row r="438" spans="1:4">
      <c r="A438" s="8"/>
      <c r="B438" s="7" t="s">
        <v>662</v>
      </c>
      <c r="C438" s="7" t="s">
        <v>664</v>
      </c>
      <c r="D438" s="7" t="s">
        <v>337</v>
      </c>
    </row>
    <row r="439" spans="1:4">
      <c r="A439" s="8"/>
      <c r="B439" s="7" t="s">
        <v>665</v>
      </c>
      <c r="C439" s="7" t="s">
        <v>20</v>
      </c>
      <c r="D439" s="7" t="s">
        <v>666</v>
      </c>
    </row>
    <row r="440" spans="1:4">
      <c r="A440" s="8"/>
      <c r="B440" s="12" t="s">
        <v>665</v>
      </c>
      <c r="C440" s="7" t="s">
        <v>456</v>
      </c>
      <c r="D440" s="7" t="s">
        <v>345</v>
      </c>
    </row>
    <row r="441" spans="1:4">
      <c r="A441" s="8"/>
      <c r="B441" s="12" t="s">
        <v>665</v>
      </c>
      <c r="C441" s="7" t="s">
        <v>16</v>
      </c>
      <c r="D441" s="7" t="s">
        <v>667</v>
      </c>
    </row>
    <row r="442" spans="1:4">
      <c r="A442" s="8"/>
      <c r="B442" s="7" t="s">
        <v>668</v>
      </c>
      <c r="C442" s="7" t="s">
        <v>16</v>
      </c>
      <c r="D442" s="7" t="s">
        <v>669</v>
      </c>
    </row>
    <row r="443" spans="1:4">
      <c r="A443" s="8"/>
      <c r="B443" s="7" t="s">
        <v>668</v>
      </c>
      <c r="C443" s="7" t="s">
        <v>652</v>
      </c>
      <c r="D443" s="7" t="s">
        <v>310</v>
      </c>
    </row>
    <row r="444" spans="1:4">
      <c r="A444" s="8"/>
      <c r="B444" s="7" t="s">
        <v>670</v>
      </c>
      <c r="C444" s="7" t="s">
        <v>51</v>
      </c>
      <c r="D444" s="7" t="s">
        <v>671</v>
      </c>
    </row>
    <row r="445" spans="1:4">
      <c r="A445" s="8"/>
      <c r="B445" s="7" t="s">
        <v>672</v>
      </c>
      <c r="C445" s="7" t="s">
        <v>673</v>
      </c>
      <c r="D445" s="7" t="s">
        <v>674</v>
      </c>
    </row>
    <row r="446" spans="1:4">
      <c r="A446" s="8"/>
      <c r="B446" s="7" t="s">
        <v>672</v>
      </c>
      <c r="C446" s="7" t="s">
        <v>466</v>
      </c>
      <c r="D446" s="7" t="s">
        <v>675</v>
      </c>
    </row>
    <row r="447" spans="1:4">
      <c r="A447" s="8"/>
      <c r="B447" s="7" t="s">
        <v>672</v>
      </c>
      <c r="C447" s="7" t="s">
        <v>16</v>
      </c>
      <c r="D447" s="7" t="s">
        <v>676</v>
      </c>
    </row>
    <row r="448" spans="1:4">
      <c r="A448" s="8"/>
      <c r="B448" s="7" t="s">
        <v>672</v>
      </c>
      <c r="C448" s="7" t="s">
        <v>652</v>
      </c>
      <c r="D448" s="7" t="s">
        <v>545</v>
      </c>
    </row>
    <row r="449" spans="1:4">
      <c r="A449" s="8"/>
      <c r="B449" s="7" t="s">
        <v>672</v>
      </c>
      <c r="C449" s="7" t="s">
        <v>51</v>
      </c>
      <c r="D449" s="7" t="s">
        <v>549</v>
      </c>
    </row>
    <row r="450" spans="1:4">
      <c r="A450" s="8"/>
      <c r="B450" s="7" t="s">
        <v>672</v>
      </c>
      <c r="C450" s="7" t="s">
        <v>611</v>
      </c>
      <c r="D450" s="7" t="s">
        <v>521</v>
      </c>
    </row>
    <row r="451" spans="1:4">
      <c r="A451" s="8"/>
      <c r="B451" s="12" t="s">
        <v>677</v>
      </c>
      <c r="C451" s="7" t="s">
        <v>624</v>
      </c>
      <c r="D451" s="7" t="s">
        <v>492</v>
      </c>
    </row>
    <row r="452" spans="1:4">
      <c r="A452" s="8"/>
      <c r="B452" s="12" t="s">
        <v>677</v>
      </c>
      <c r="C452" s="7" t="s">
        <v>468</v>
      </c>
      <c r="D452" s="7" t="s">
        <v>492</v>
      </c>
    </row>
    <row r="453" spans="1:4">
      <c r="A453" s="8"/>
      <c r="B453" s="12" t="s">
        <v>678</v>
      </c>
      <c r="C453" s="7" t="s">
        <v>468</v>
      </c>
      <c r="D453" s="7" t="s">
        <v>679</v>
      </c>
    </row>
    <row r="454" spans="1:4">
      <c r="A454" s="8"/>
      <c r="B454" s="12" t="s">
        <v>678</v>
      </c>
      <c r="C454" s="7" t="s">
        <v>624</v>
      </c>
      <c r="D454" s="7" t="s">
        <v>582</v>
      </c>
    </row>
    <row r="455" spans="1:4">
      <c r="A455" s="8"/>
      <c r="B455" s="12" t="s">
        <v>678</v>
      </c>
      <c r="C455" s="7" t="s">
        <v>456</v>
      </c>
      <c r="D455" s="7" t="s">
        <v>680</v>
      </c>
    </row>
    <row r="456" spans="1:4">
      <c r="A456" s="8"/>
      <c r="B456" s="7" t="s">
        <v>678</v>
      </c>
      <c r="C456" s="7" t="s">
        <v>20</v>
      </c>
      <c r="D456" s="7" t="s">
        <v>681</v>
      </c>
    </row>
    <row r="457" spans="1:4">
      <c r="A457" s="8"/>
      <c r="B457" s="7" t="s">
        <v>682</v>
      </c>
      <c r="C457" s="7" t="s">
        <v>16</v>
      </c>
      <c r="D457" s="7" t="s">
        <v>683</v>
      </c>
    </row>
    <row r="458" spans="1:4">
      <c r="A458" s="8"/>
      <c r="B458" s="7" t="s">
        <v>684</v>
      </c>
      <c r="C458" s="7" t="s">
        <v>685</v>
      </c>
      <c r="D458" s="7" t="s">
        <v>310</v>
      </c>
    </row>
    <row r="459" spans="1:4">
      <c r="A459" s="8"/>
      <c r="B459" s="7" t="s">
        <v>686</v>
      </c>
      <c r="C459" s="7" t="s">
        <v>16</v>
      </c>
      <c r="D459" s="7" t="s">
        <v>687</v>
      </c>
    </row>
    <row r="460" spans="1:4">
      <c r="A460" s="8"/>
      <c r="B460" s="7" t="s">
        <v>686</v>
      </c>
      <c r="C460" s="7" t="s">
        <v>685</v>
      </c>
      <c r="D460" s="7" t="s">
        <v>688</v>
      </c>
    </row>
    <row r="461" spans="1:4">
      <c r="A461" s="8"/>
      <c r="B461" s="7" t="s">
        <v>686</v>
      </c>
      <c r="C461" s="7" t="s">
        <v>664</v>
      </c>
      <c r="D461" s="7" t="s">
        <v>689</v>
      </c>
    </row>
    <row r="462" spans="1:4">
      <c r="A462" s="8"/>
      <c r="B462" s="7" t="s">
        <v>686</v>
      </c>
      <c r="C462" s="7" t="s">
        <v>690</v>
      </c>
      <c r="D462" s="7" t="s">
        <v>691</v>
      </c>
    </row>
    <row r="463" spans="1:4">
      <c r="A463" s="8"/>
      <c r="B463" s="7" t="s">
        <v>686</v>
      </c>
      <c r="C463" s="7" t="s">
        <v>611</v>
      </c>
      <c r="D463" s="7" t="s">
        <v>692</v>
      </c>
    </row>
    <row r="464" spans="1:4">
      <c r="A464" s="8"/>
      <c r="B464" s="7" t="s">
        <v>686</v>
      </c>
      <c r="C464" s="7" t="s">
        <v>652</v>
      </c>
      <c r="D464" s="7" t="s">
        <v>693</v>
      </c>
    </row>
    <row r="465" spans="1:4">
      <c r="A465" s="8"/>
      <c r="B465" s="7" t="s">
        <v>694</v>
      </c>
      <c r="C465" s="7" t="s">
        <v>488</v>
      </c>
      <c r="D465" s="7" t="s">
        <v>695</v>
      </c>
    </row>
    <row r="466" spans="1:4">
      <c r="A466" s="8"/>
      <c r="B466" s="7" t="s">
        <v>696</v>
      </c>
      <c r="C466" s="7" t="s">
        <v>658</v>
      </c>
      <c r="D466" s="7" t="s">
        <v>697</v>
      </c>
    </row>
    <row r="467" spans="1:4">
      <c r="A467" s="8"/>
      <c r="B467" s="7" t="s">
        <v>698</v>
      </c>
      <c r="C467" s="7" t="s">
        <v>660</v>
      </c>
      <c r="D467" s="7" t="s">
        <v>699</v>
      </c>
    </row>
    <row r="468" spans="1:4">
      <c r="A468" s="8"/>
      <c r="B468" s="7" t="s">
        <v>698</v>
      </c>
      <c r="C468" s="7" t="s">
        <v>658</v>
      </c>
      <c r="D468" s="7" t="s">
        <v>700</v>
      </c>
    </row>
    <row r="469" spans="1:4">
      <c r="A469" s="8"/>
      <c r="B469" s="7" t="s">
        <v>698</v>
      </c>
      <c r="C469" s="7" t="s">
        <v>660</v>
      </c>
      <c r="D469" s="7" t="s">
        <v>699</v>
      </c>
    </row>
    <row r="470" spans="1:4">
      <c r="A470" s="8"/>
      <c r="B470" s="7" t="s">
        <v>701</v>
      </c>
      <c r="C470" s="7" t="s">
        <v>16</v>
      </c>
      <c r="D470" s="7" t="s">
        <v>702</v>
      </c>
    </row>
    <row r="471" spans="1:4">
      <c r="A471" s="8"/>
      <c r="B471" s="7" t="s">
        <v>701</v>
      </c>
      <c r="C471" s="7" t="s">
        <v>658</v>
      </c>
      <c r="D471" s="7" t="s">
        <v>614</v>
      </c>
    </row>
    <row r="472" spans="1:4">
      <c r="A472" s="8"/>
      <c r="B472" s="7" t="s">
        <v>703</v>
      </c>
      <c r="C472" s="7" t="s">
        <v>658</v>
      </c>
      <c r="D472" s="7" t="s">
        <v>704</v>
      </c>
    </row>
    <row r="473" spans="1:4">
      <c r="A473" s="8"/>
      <c r="B473" s="7" t="s">
        <v>705</v>
      </c>
      <c r="C473" s="7" t="s">
        <v>16</v>
      </c>
      <c r="D473" s="7" t="s">
        <v>706</v>
      </c>
    </row>
    <row r="474" spans="1:4">
      <c r="A474" s="8"/>
      <c r="B474" s="7" t="s">
        <v>705</v>
      </c>
      <c r="C474" s="7" t="s">
        <v>658</v>
      </c>
      <c r="D474" s="7" t="s">
        <v>486</v>
      </c>
    </row>
    <row r="475" spans="1:4">
      <c r="A475" s="8"/>
      <c r="B475" s="7" t="s">
        <v>707</v>
      </c>
      <c r="C475" s="7" t="s">
        <v>16</v>
      </c>
      <c r="D475" s="7" t="s">
        <v>708</v>
      </c>
    </row>
    <row r="476" spans="1:4">
      <c r="A476" s="8"/>
      <c r="B476" s="7" t="s">
        <v>709</v>
      </c>
      <c r="C476" s="7" t="s">
        <v>16</v>
      </c>
      <c r="D476" s="7" t="s">
        <v>477</v>
      </c>
    </row>
    <row r="477" spans="1:4">
      <c r="A477" s="8"/>
      <c r="B477" s="7" t="s">
        <v>710</v>
      </c>
      <c r="C477" s="7" t="s">
        <v>16</v>
      </c>
      <c r="D477" s="7" t="s">
        <v>711</v>
      </c>
    </row>
    <row r="478" spans="1:4">
      <c r="A478" s="8"/>
      <c r="B478" s="7" t="s">
        <v>712</v>
      </c>
      <c r="C478" s="7" t="s">
        <v>16</v>
      </c>
      <c r="D478" s="7" t="s">
        <v>692</v>
      </c>
    </row>
    <row r="479" spans="1:4">
      <c r="A479" s="8"/>
      <c r="B479" s="7" t="s">
        <v>713</v>
      </c>
      <c r="C479" s="7" t="s">
        <v>16</v>
      </c>
      <c r="D479" s="7" t="s">
        <v>714</v>
      </c>
    </row>
    <row r="480" spans="1:4" ht="15">
      <c r="A480" s="8"/>
      <c r="B480" s="9"/>
      <c r="C480" s="9"/>
      <c r="D480" s="9"/>
    </row>
    <row r="481" spans="1:4" ht="15">
      <c r="A481" s="8"/>
      <c r="B481" s="9"/>
      <c r="C481" s="9"/>
      <c r="D481" s="9"/>
    </row>
    <row r="482" spans="1:4">
      <c r="A482" s="8"/>
      <c r="B482" s="7" t="s">
        <v>715</v>
      </c>
      <c r="C482" s="7" t="s">
        <v>224</v>
      </c>
      <c r="D482" s="14" t="s">
        <v>716</v>
      </c>
    </row>
    <row r="483" spans="1:4">
      <c r="A483" s="8"/>
      <c r="B483" s="7" t="s">
        <v>717</v>
      </c>
      <c r="C483" s="7" t="s">
        <v>132</v>
      </c>
      <c r="D483" s="14" t="s">
        <v>718</v>
      </c>
    </row>
    <row r="484" spans="1:4">
      <c r="A484" s="8"/>
      <c r="B484" s="7" t="s">
        <v>719</v>
      </c>
      <c r="C484" s="7" t="s">
        <v>132</v>
      </c>
      <c r="D484" s="14" t="s">
        <v>720</v>
      </c>
    </row>
    <row r="485" spans="1:4">
      <c r="A485" s="8"/>
      <c r="B485" s="7" t="s">
        <v>719</v>
      </c>
      <c r="C485" s="7" t="s">
        <v>132</v>
      </c>
      <c r="D485" s="14" t="s">
        <v>721</v>
      </c>
    </row>
    <row r="486" spans="1:4">
      <c r="A486" s="8"/>
      <c r="B486" s="7" t="s">
        <v>719</v>
      </c>
      <c r="C486" s="7" t="s">
        <v>132</v>
      </c>
      <c r="D486" s="14" t="s">
        <v>722</v>
      </c>
    </row>
    <row r="487" spans="1:4">
      <c r="A487" s="8"/>
      <c r="B487" s="7" t="s">
        <v>719</v>
      </c>
      <c r="C487" s="7" t="s">
        <v>132</v>
      </c>
      <c r="D487" s="14" t="s">
        <v>723</v>
      </c>
    </row>
    <row r="488" spans="1:4">
      <c r="A488" s="8"/>
      <c r="B488" s="7" t="s">
        <v>724</v>
      </c>
      <c r="C488" s="7" t="s">
        <v>132</v>
      </c>
      <c r="D488" s="14" t="s">
        <v>725</v>
      </c>
    </row>
    <row r="489" spans="1:4">
      <c r="A489" s="8"/>
      <c r="B489" s="7" t="s">
        <v>724</v>
      </c>
      <c r="C489" s="7" t="s">
        <v>132</v>
      </c>
      <c r="D489" s="14" t="s">
        <v>726</v>
      </c>
    </row>
    <row r="490" spans="1:4">
      <c r="A490" s="8"/>
      <c r="B490" s="7" t="s">
        <v>724</v>
      </c>
      <c r="C490" s="7" t="s">
        <v>132</v>
      </c>
      <c r="D490" s="14" t="s">
        <v>727</v>
      </c>
    </row>
    <row r="491" spans="1:4">
      <c r="A491" s="8"/>
      <c r="B491" s="7" t="s">
        <v>724</v>
      </c>
      <c r="C491" s="7" t="s">
        <v>132</v>
      </c>
      <c r="D491" s="14" t="s">
        <v>728</v>
      </c>
    </row>
    <row r="492" spans="1:4">
      <c r="A492" s="8"/>
      <c r="B492" s="7" t="s">
        <v>729</v>
      </c>
      <c r="C492" s="7" t="s">
        <v>132</v>
      </c>
      <c r="D492" s="14" t="s">
        <v>720</v>
      </c>
    </row>
    <row r="493" spans="1:4">
      <c r="A493" s="8"/>
      <c r="B493" s="7" t="s">
        <v>729</v>
      </c>
      <c r="C493" s="7" t="s">
        <v>132</v>
      </c>
      <c r="D493" s="14" t="s">
        <v>730</v>
      </c>
    </row>
    <row r="494" spans="1:4">
      <c r="A494" s="8"/>
      <c r="B494" s="7" t="s">
        <v>729</v>
      </c>
      <c r="C494" s="7" t="s">
        <v>132</v>
      </c>
      <c r="D494" s="14" t="s">
        <v>731</v>
      </c>
    </row>
    <row r="495" spans="1:4">
      <c r="A495" s="8"/>
      <c r="B495" s="7" t="s">
        <v>729</v>
      </c>
      <c r="C495" s="7" t="s">
        <v>132</v>
      </c>
      <c r="D495" s="14" t="s">
        <v>732</v>
      </c>
    </row>
    <row r="496" spans="1:4">
      <c r="A496" s="8"/>
      <c r="B496" s="7" t="s">
        <v>729</v>
      </c>
      <c r="C496" s="7" t="s">
        <v>132</v>
      </c>
      <c r="D496" s="14" t="s">
        <v>733</v>
      </c>
    </row>
    <row r="497" spans="1:4">
      <c r="A497" s="8"/>
      <c r="B497" s="7" t="s">
        <v>729</v>
      </c>
      <c r="C497" s="7" t="s">
        <v>132</v>
      </c>
      <c r="D497" s="14" t="s">
        <v>727</v>
      </c>
    </row>
    <row r="498" spans="1:4">
      <c r="A498" s="8"/>
      <c r="B498" s="7" t="s">
        <v>729</v>
      </c>
      <c r="C498" s="7" t="s">
        <v>132</v>
      </c>
      <c r="D498" s="14" t="s">
        <v>734</v>
      </c>
    </row>
    <row r="499" spans="1:4">
      <c r="A499" s="8"/>
      <c r="B499" s="7" t="s">
        <v>729</v>
      </c>
      <c r="C499" s="7" t="s">
        <v>132</v>
      </c>
      <c r="D499" s="14" t="s">
        <v>735</v>
      </c>
    </row>
    <row r="500" spans="1:4">
      <c r="A500" s="8"/>
      <c r="B500" s="7" t="s">
        <v>736</v>
      </c>
      <c r="C500" s="7" t="s">
        <v>132</v>
      </c>
      <c r="D500" s="14" t="s">
        <v>728</v>
      </c>
    </row>
    <row r="501" spans="1:4">
      <c r="A501" s="8"/>
      <c r="B501" s="7" t="s">
        <v>736</v>
      </c>
      <c r="C501" s="7" t="s">
        <v>132</v>
      </c>
      <c r="D501" s="14" t="s">
        <v>737</v>
      </c>
    </row>
    <row r="502" spans="1:4">
      <c r="A502" s="8"/>
      <c r="B502" s="7" t="s">
        <v>738</v>
      </c>
      <c r="C502" s="7" t="s">
        <v>132</v>
      </c>
      <c r="D502" s="14" t="s">
        <v>725</v>
      </c>
    </row>
    <row r="503" spans="1:4">
      <c r="A503" s="8"/>
      <c r="B503" s="7" t="s">
        <v>738</v>
      </c>
      <c r="C503" s="7" t="s">
        <v>132</v>
      </c>
      <c r="D503" s="14" t="s">
        <v>739</v>
      </c>
    </row>
    <row r="504" spans="1:4">
      <c r="A504" s="8"/>
      <c r="B504" s="7" t="s">
        <v>738</v>
      </c>
      <c r="C504" s="7" t="s">
        <v>132</v>
      </c>
      <c r="D504" s="14" t="s">
        <v>727</v>
      </c>
    </row>
    <row r="505" spans="1:4">
      <c r="A505" s="8"/>
      <c r="B505" s="7" t="s">
        <v>738</v>
      </c>
      <c r="C505" s="7" t="s">
        <v>132</v>
      </c>
      <c r="D505" s="14" t="s">
        <v>737</v>
      </c>
    </row>
    <row r="506" spans="1:4">
      <c r="A506" s="8"/>
      <c r="B506" s="7" t="s">
        <v>738</v>
      </c>
      <c r="C506" s="7" t="s">
        <v>340</v>
      </c>
      <c r="D506" s="14" t="s">
        <v>740</v>
      </c>
    </row>
    <row r="507" spans="1:4">
      <c r="A507" s="8"/>
      <c r="B507" s="7" t="s">
        <v>738</v>
      </c>
      <c r="C507" s="7" t="s">
        <v>340</v>
      </c>
      <c r="D507" s="14" t="s">
        <v>741</v>
      </c>
    </row>
    <row r="508" spans="1:4">
      <c r="A508" s="8"/>
      <c r="B508" s="7" t="s">
        <v>742</v>
      </c>
      <c r="C508" s="7" t="s">
        <v>132</v>
      </c>
      <c r="D508" s="14" t="s">
        <v>718</v>
      </c>
    </row>
    <row r="509" spans="1:4">
      <c r="A509" s="8"/>
      <c r="B509" s="7" t="s">
        <v>742</v>
      </c>
      <c r="C509" s="7" t="s">
        <v>132</v>
      </c>
      <c r="D509" s="14" t="s">
        <v>732</v>
      </c>
    </row>
    <row r="510" spans="1:4">
      <c r="A510" s="8"/>
      <c r="B510" s="7" t="s">
        <v>742</v>
      </c>
      <c r="C510" s="7" t="s">
        <v>132</v>
      </c>
      <c r="D510" s="14" t="s">
        <v>727</v>
      </c>
    </row>
    <row r="511" spans="1:4">
      <c r="A511" s="8"/>
      <c r="B511" s="7" t="s">
        <v>743</v>
      </c>
      <c r="C511" s="7" t="s">
        <v>132</v>
      </c>
      <c r="D511" s="14" t="s">
        <v>730</v>
      </c>
    </row>
    <row r="512" spans="1:4">
      <c r="A512" s="8"/>
      <c r="B512" s="7" t="s">
        <v>743</v>
      </c>
      <c r="C512" s="7" t="s">
        <v>132</v>
      </c>
      <c r="D512" s="14" t="s">
        <v>718</v>
      </c>
    </row>
    <row r="513" spans="1:4">
      <c r="A513" s="8"/>
      <c r="B513" s="7" t="s">
        <v>743</v>
      </c>
      <c r="C513" s="7" t="s">
        <v>132</v>
      </c>
      <c r="D513" s="14" t="s">
        <v>744</v>
      </c>
    </row>
    <row r="514" spans="1:4">
      <c r="A514" s="8"/>
      <c r="B514" s="7" t="s">
        <v>743</v>
      </c>
      <c r="C514" s="7" t="s">
        <v>132</v>
      </c>
      <c r="D514" s="14" t="s">
        <v>745</v>
      </c>
    </row>
    <row r="515" spans="1:4">
      <c r="A515" s="8"/>
      <c r="B515" s="7" t="s">
        <v>743</v>
      </c>
      <c r="C515" s="7" t="s">
        <v>132</v>
      </c>
      <c r="D515" s="14" t="s">
        <v>737</v>
      </c>
    </row>
    <row r="516" spans="1:4">
      <c r="A516" s="8"/>
      <c r="B516" s="7" t="s">
        <v>746</v>
      </c>
      <c r="C516" s="7" t="s">
        <v>132</v>
      </c>
      <c r="D516" s="14" t="s">
        <v>747</v>
      </c>
    </row>
    <row r="517" spans="1:4">
      <c r="A517" s="8"/>
      <c r="B517" s="7" t="s">
        <v>746</v>
      </c>
      <c r="C517" s="7" t="s">
        <v>132</v>
      </c>
      <c r="D517" s="14" t="s">
        <v>718</v>
      </c>
    </row>
    <row r="518" spans="1:4">
      <c r="A518" s="8"/>
      <c r="B518" s="7" t="s">
        <v>746</v>
      </c>
      <c r="C518" s="7" t="s">
        <v>132</v>
      </c>
      <c r="D518" s="14" t="s">
        <v>748</v>
      </c>
    </row>
    <row r="519" spans="1:4">
      <c r="A519" s="8"/>
      <c r="B519" s="7" t="s">
        <v>746</v>
      </c>
      <c r="C519" s="7" t="s">
        <v>132</v>
      </c>
      <c r="D519" s="14" t="s">
        <v>749</v>
      </c>
    </row>
    <row r="520" spans="1:4">
      <c r="A520" s="8"/>
      <c r="B520" s="7" t="s">
        <v>750</v>
      </c>
      <c r="C520" s="7" t="s">
        <v>132</v>
      </c>
      <c r="D520" s="14" t="s">
        <v>718</v>
      </c>
    </row>
    <row r="521" spans="1:4">
      <c r="A521" s="8"/>
      <c r="B521" s="7" t="s">
        <v>750</v>
      </c>
      <c r="C521" s="7" t="s">
        <v>132</v>
      </c>
      <c r="D521" s="14" t="s">
        <v>751</v>
      </c>
    </row>
    <row r="522" spans="1:4">
      <c r="A522" s="8"/>
      <c r="B522" s="7" t="s">
        <v>750</v>
      </c>
      <c r="C522" s="7" t="s">
        <v>132</v>
      </c>
      <c r="D522" s="14" t="s">
        <v>748</v>
      </c>
    </row>
    <row r="523" spans="1:4">
      <c r="A523" s="8"/>
      <c r="B523" s="7" t="s">
        <v>752</v>
      </c>
      <c r="C523" s="7" t="s">
        <v>132</v>
      </c>
      <c r="D523" s="14" t="s">
        <v>753</v>
      </c>
    </row>
    <row r="524" spans="1:4">
      <c r="A524" s="8"/>
      <c r="B524" s="7" t="s">
        <v>752</v>
      </c>
      <c r="C524" s="7" t="s">
        <v>132</v>
      </c>
      <c r="D524" s="14" t="s">
        <v>754</v>
      </c>
    </row>
    <row r="525" spans="1:4">
      <c r="A525" s="8"/>
      <c r="B525" s="7" t="s">
        <v>752</v>
      </c>
      <c r="C525" s="7" t="s">
        <v>132</v>
      </c>
      <c r="D525" s="14" t="s">
        <v>755</v>
      </c>
    </row>
    <row r="526" spans="1:4">
      <c r="A526" s="8"/>
      <c r="B526" s="7" t="s">
        <v>752</v>
      </c>
      <c r="C526" s="7" t="s">
        <v>132</v>
      </c>
      <c r="D526" s="14" t="s">
        <v>737</v>
      </c>
    </row>
    <row r="527" spans="1:4" ht="15">
      <c r="A527" s="15" t="s">
        <v>7</v>
      </c>
      <c r="B527" s="7" t="s">
        <v>756</v>
      </c>
      <c r="C527" s="7" t="s">
        <v>757</v>
      </c>
      <c r="D527" s="14" t="s">
        <v>758</v>
      </c>
    </row>
    <row r="528" spans="1:4">
      <c r="A528" s="8"/>
      <c r="B528" s="7" t="s">
        <v>756</v>
      </c>
      <c r="C528" s="7" t="s">
        <v>132</v>
      </c>
      <c r="D528" s="14" t="s">
        <v>759</v>
      </c>
    </row>
    <row r="529" spans="1:4">
      <c r="A529" s="10"/>
      <c r="B529" s="11" t="s">
        <v>756</v>
      </c>
      <c r="C529" s="11" t="s">
        <v>132</v>
      </c>
      <c r="D529" s="14" t="s">
        <v>760</v>
      </c>
    </row>
    <row r="530" spans="1:4">
      <c r="A530" s="10"/>
      <c r="B530" s="11" t="s">
        <v>761</v>
      </c>
      <c r="C530" s="7" t="s">
        <v>224</v>
      </c>
      <c r="D530" s="14" t="s">
        <v>762</v>
      </c>
    </row>
    <row r="531" spans="1:4">
      <c r="A531" s="10"/>
      <c r="B531" s="11" t="s">
        <v>761</v>
      </c>
      <c r="C531" s="11" t="s">
        <v>132</v>
      </c>
      <c r="D531" s="14" t="s">
        <v>727</v>
      </c>
    </row>
    <row r="532" spans="1:4">
      <c r="A532" s="10"/>
      <c r="B532" s="11" t="s">
        <v>763</v>
      </c>
      <c r="C532" s="11" t="s">
        <v>132</v>
      </c>
      <c r="D532" s="14" t="s">
        <v>730</v>
      </c>
    </row>
    <row r="533" spans="1:4">
      <c r="A533" s="8"/>
      <c r="B533" s="7" t="s">
        <v>764</v>
      </c>
      <c r="C533" s="7" t="s">
        <v>132</v>
      </c>
      <c r="D533" s="14" t="s">
        <v>765</v>
      </c>
    </row>
    <row r="534" spans="1:4">
      <c r="A534" s="10"/>
      <c r="B534" s="11" t="s">
        <v>766</v>
      </c>
      <c r="C534" s="11" t="s">
        <v>340</v>
      </c>
      <c r="D534" s="14" t="s">
        <v>767</v>
      </c>
    </row>
    <row r="535" spans="1:4">
      <c r="A535" s="8"/>
      <c r="B535" s="7" t="s">
        <v>768</v>
      </c>
      <c r="C535" s="7" t="s">
        <v>224</v>
      </c>
      <c r="D535" s="14" t="s">
        <v>769</v>
      </c>
    </row>
    <row r="536" spans="1:4">
      <c r="A536" s="8"/>
      <c r="B536" s="7" t="s">
        <v>770</v>
      </c>
      <c r="C536" s="7" t="s">
        <v>16</v>
      </c>
      <c r="D536" s="14" t="s">
        <v>771</v>
      </c>
    </row>
    <row r="537" spans="1:4">
      <c r="A537" s="8"/>
      <c r="B537" s="7" t="s">
        <v>772</v>
      </c>
      <c r="C537" s="7" t="s">
        <v>132</v>
      </c>
      <c r="D537" s="14" t="s">
        <v>727</v>
      </c>
    </row>
    <row r="538" spans="1:4">
      <c r="A538" s="8"/>
      <c r="B538" s="7" t="s">
        <v>772</v>
      </c>
      <c r="C538" s="7" t="s">
        <v>224</v>
      </c>
      <c r="D538" s="14" t="s">
        <v>767</v>
      </c>
    </row>
    <row r="539" spans="1:4">
      <c r="A539" s="8"/>
      <c r="B539" s="7" t="s">
        <v>773</v>
      </c>
      <c r="C539" s="7" t="s">
        <v>132</v>
      </c>
      <c r="D539" s="14" t="s">
        <v>774</v>
      </c>
    </row>
    <row r="540" spans="1:4">
      <c r="A540" s="10"/>
      <c r="B540" s="11" t="s">
        <v>773</v>
      </c>
      <c r="C540" s="11" t="s">
        <v>320</v>
      </c>
      <c r="D540" s="14" t="s">
        <v>775</v>
      </c>
    </row>
    <row r="541" spans="1:4" ht="15">
      <c r="A541" s="15" t="s">
        <v>776</v>
      </c>
      <c r="B541" s="7" t="s">
        <v>773</v>
      </c>
      <c r="C541" s="7" t="s">
        <v>132</v>
      </c>
      <c r="D541" s="14" t="s">
        <v>777</v>
      </c>
    </row>
    <row r="542" spans="1:4">
      <c r="A542" s="10"/>
      <c r="B542" s="11" t="s">
        <v>773</v>
      </c>
      <c r="C542" s="11" t="s">
        <v>320</v>
      </c>
      <c r="D542" s="7" t="s">
        <v>778</v>
      </c>
    </row>
    <row r="543" spans="1:4">
      <c r="A543" s="8"/>
      <c r="B543" s="7" t="s">
        <v>779</v>
      </c>
      <c r="C543" s="7" t="s">
        <v>132</v>
      </c>
      <c r="D543" s="14" t="s">
        <v>780</v>
      </c>
    </row>
    <row r="544" spans="1:4">
      <c r="A544" s="8"/>
      <c r="B544" s="7" t="s">
        <v>779</v>
      </c>
      <c r="C544" s="7" t="s">
        <v>132</v>
      </c>
      <c r="D544" s="14" t="s">
        <v>721</v>
      </c>
    </row>
    <row r="545" spans="1:4">
      <c r="A545" s="10"/>
      <c r="B545" s="11" t="s">
        <v>779</v>
      </c>
      <c r="C545" s="11" t="s">
        <v>51</v>
      </c>
      <c r="D545" s="14" t="s">
        <v>781</v>
      </c>
    </row>
    <row r="546" spans="1:4">
      <c r="A546" s="10"/>
      <c r="B546" s="11" t="s">
        <v>779</v>
      </c>
      <c r="C546" s="11" t="s">
        <v>320</v>
      </c>
      <c r="D546" s="14" t="s">
        <v>782</v>
      </c>
    </row>
    <row r="547" spans="1:4">
      <c r="A547" s="8"/>
      <c r="B547" s="7" t="s">
        <v>779</v>
      </c>
      <c r="C547" s="7" t="s">
        <v>340</v>
      </c>
      <c r="D547" s="14" t="s">
        <v>767</v>
      </c>
    </row>
    <row r="548" spans="1:4">
      <c r="A548" s="8"/>
      <c r="B548" s="7" t="s">
        <v>783</v>
      </c>
      <c r="C548" s="11" t="s">
        <v>320</v>
      </c>
      <c r="D548" s="14" t="s">
        <v>762</v>
      </c>
    </row>
    <row r="549" spans="1:4">
      <c r="A549" s="8"/>
      <c r="B549" s="7" t="s">
        <v>783</v>
      </c>
      <c r="C549" s="11" t="s">
        <v>320</v>
      </c>
      <c r="D549" s="14" t="s">
        <v>784</v>
      </c>
    </row>
    <row r="550" spans="1:4">
      <c r="A550" s="8"/>
      <c r="B550" s="7" t="s">
        <v>783</v>
      </c>
      <c r="C550" s="7" t="s">
        <v>132</v>
      </c>
      <c r="D550" s="14" t="s">
        <v>785</v>
      </c>
    </row>
    <row r="551" spans="1:4">
      <c r="A551" s="8"/>
      <c r="B551" s="7" t="s">
        <v>783</v>
      </c>
      <c r="C551" s="7" t="s">
        <v>132</v>
      </c>
      <c r="D551" s="14" t="s">
        <v>786</v>
      </c>
    </row>
    <row r="552" spans="1:4">
      <c r="A552" s="8"/>
      <c r="B552" s="7" t="s">
        <v>783</v>
      </c>
      <c r="C552" s="7" t="s">
        <v>132</v>
      </c>
      <c r="D552" s="14" t="s">
        <v>787</v>
      </c>
    </row>
    <row r="553" spans="1:4">
      <c r="A553" s="8"/>
      <c r="B553" s="7" t="s">
        <v>783</v>
      </c>
      <c r="C553" s="7" t="s">
        <v>340</v>
      </c>
      <c r="D553" s="14" t="s">
        <v>788</v>
      </c>
    </row>
    <row r="554" spans="1:4">
      <c r="A554" s="8"/>
      <c r="B554" s="7" t="s">
        <v>783</v>
      </c>
      <c r="C554" s="11" t="s">
        <v>320</v>
      </c>
      <c r="D554" s="14" t="s">
        <v>789</v>
      </c>
    </row>
    <row r="555" spans="1:4">
      <c r="A555" s="8"/>
      <c r="B555" s="7" t="s">
        <v>783</v>
      </c>
      <c r="C555" s="7" t="s">
        <v>132</v>
      </c>
      <c r="D555" s="14" t="s">
        <v>790</v>
      </c>
    </row>
    <row r="556" spans="1:4">
      <c r="A556" s="8"/>
      <c r="B556" s="7" t="s">
        <v>791</v>
      </c>
      <c r="C556" s="7" t="s">
        <v>132</v>
      </c>
      <c r="D556" s="14" t="s">
        <v>792</v>
      </c>
    </row>
    <row r="557" spans="1:4">
      <c r="A557" s="8"/>
      <c r="B557" s="7" t="s">
        <v>793</v>
      </c>
      <c r="C557" s="11" t="s">
        <v>16</v>
      </c>
      <c r="D557" s="14" t="s">
        <v>794</v>
      </c>
    </row>
    <row r="558" spans="1:4">
      <c r="A558" s="8"/>
      <c r="B558" s="7" t="s">
        <v>793</v>
      </c>
      <c r="C558" s="11" t="s">
        <v>320</v>
      </c>
      <c r="D558" s="14" t="s">
        <v>795</v>
      </c>
    </row>
    <row r="559" spans="1:4">
      <c r="A559" s="8"/>
      <c r="B559" s="7" t="s">
        <v>793</v>
      </c>
      <c r="C559" s="11" t="s">
        <v>320</v>
      </c>
      <c r="D559" s="14" t="s">
        <v>796</v>
      </c>
    </row>
    <row r="560" spans="1:4">
      <c r="A560" s="8"/>
      <c r="B560" s="7" t="s">
        <v>793</v>
      </c>
      <c r="C560" s="7" t="s">
        <v>132</v>
      </c>
      <c r="D560" s="14" t="s">
        <v>797</v>
      </c>
    </row>
    <row r="561" spans="1:4">
      <c r="A561" s="10"/>
      <c r="B561" s="11" t="s">
        <v>798</v>
      </c>
      <c r="C561" s="11" t="s">
        <v>51</v>
      </c>
      <c r="D561" s="14" t="s">
        <v>720</v>
      </c>
    </row>
    <row r="562" spans="1:4">
      <c r="A562" s="10"/>
      <c r="B562" s="11" t="s">
        <v>799</v>
      </c>
      <c r="C562" s="11" t="s">
        <v>320</v>
      </c>
      <c r="D562" s="14" t="s">
        <v>762</v>
      </c>
    </row>
    <row r="563" spans="1:4">
      <c r="A563" s="10"/>
      <c r="B563" s="11" t="s">
        <v>799</v>
      </c>
      <c r="C563" s="11" t="s">
        <v>177</v>
      </c>
      <c r="D563" s="14" t="s">
        <v>767</v>
      </c>
    </row>
    <row r="564" spans="1:4">
      <c r="A564" s="10"/>
      <c r="B564" s="11" t="s">
        <v>799</v>
      </c>
      <c r="C564" s="11" t="s">
        <v>177</v>
      </c>
      <c r="D564" s="14" t="s">
        <v>800</v>
      </c>
    </row>
    <row r="565" spans="1:4">
      <c r="A565" s="10"/>
      <c r="B565" s="11" t="s">
        <v>801</v>
      </c>
      <c r="C565" s="11" t="s">
        <v>320</v>
      </c>
      <c r="D565" s="14" t="s">
        <v>720</v>
      </c>
    </row>
    <row r="566" spans="1:4">
      <c r="A566" s="10"/>
      <c r="B566" s="11" t="s">
        <v>801</v>
      </c>
      <c r="C566" s="11" t="s">
        <v>51</v>
      </c>
      <c r="D566" s="14" t="s">
        <v>802</v>
      </c>
    </row>
    <row r="567" spans="1:4">
      <c r="A567" s="8"/>
      <c r="B567" s="7" t="s">
        <v>803</v>
      </c>
      <c r="C567" s="7" t="s">
        <v>132</v>
      </c>
      <c r="D567" s="14" t="s">
        <v>804</v>
      </c>
    </row>
    <row r="568" spans="1:4" ht="15">
      <c r="A568" s="15" t="s">
        <v>805</v>
      </c>
      <c r="B568" s="7" t="s">
        <v>803</v>
      </c>
      <c r="C568" s="7" t="s">
        <v>51</v>
      </c>
      <c r="D568" s="14" t="s">
        <v>727</v>
      </c>
    </row>
    <row r="569" spans="1:4">
      <c r="A569" s="8"/>
      <c r="B569" s="7" t="s">
        <v>806</v>
      </c>
      <c r="C569" s="7" t="s">
        <v>132</v>
      </c>
      <c r="D569" s="14" t="s">
        <v>762</v>
      </c>
    </row>
    <row r="570" spans="1:4">
      <c r="A570" s="8"/>
      <c r="B570" s="7" t="s">
        <v>806</v>
      </c>
      <c r="C570" s="7" t="s">
        <v>340</v>
      </c>
      <c r="D570" s="14" t="s">
        <v>800</v>
      </c>
    </row>
    <row r="571" spans="1:4">
      <c r="A571" s="8"/>
      <c r="B571" s="7" t="s">
        <v>807</v>
      </c>
      <c r="C571" s="7" t="s">
        <v>51</v>
      </c>
      <c r="D571" s="14" t="s">
        <v>808</v>
      </c>
    </row>
    <row r="572" spans="1:4">
      <c r="A572" s="8"/>
      <c r="B572" s="7" t="s">
        <v>807</v>
      </c>
      <c r="C572" s="11" t="s">
        <v>320</v>
      </c>
      <c r="D572" s="14" t="s">
        <v>782</v>
      </c>
    </row>
    <row r="573" spans="1:4">
      <c r="A573" s="10"/>
      <c r="B573" s="11" t="s">
        <v>809</v>
      </c>
      <c r="C573" s="11" t="s">
        <v>320</v>
      </c>
      <c r="D573" s="14" t="s">
        <v>762</v>
      </c>
    </row>
    <row r="574" spans="1:4">
      <c r="A574" s="8"/>
      <c r="B574" s="7" t="s">
        <v>809</v>
      </c>
      <c r="C574" s="7" t="s">
        <v>51</v>
      </c>
      <c r="D574" s="14" t="s">
        <v>810</v>
      </c>
    </row>
    <row r="575" spans="1:4">
      <c r="A575" s="10"/>
      <c r="B575" s="11" t="s">
        <v>811</v>
      </c>
      <c r="C575" s="11" t="s">
        <v>320</v>
      </c>
      <c r="D575" s="14" t="s">
        <v>720</v>
      </c>
    </row>
    <row r="576" spans="1:4">
      <c r="A576" s="8"/>
      <c r="B576" s="7" t="s">
        <v>811</v>
      </c>
      <c r="C576" s="7" t="s">
        <v>132</v>
      </c>
      <c r="D576" s="14" t="s">
        <v>782</v>
      </c>
    </row>
    <row r="577" spans="1:4">
      <c r="A577" s="8"/>
      <c r="B577" s="7" t="s">
        <v>811</v>
      </c>
      <c r="C577" s="7" t="s">
        <v>51</v>
      </c>
      <c r="D577" s="14" t="s">
        <v>812</v>
      </c>
    </row>
    <row r="578" spans="1:4">
      <c r="A578" s="8"/>
      <c r="B578" s="7" t="s">
        <v>813</v>
      </c>
      <c r="C578" s="7" t="s">
        <v>320</v>
      </c>
      <c r="D578" s="14" t="s">
        <v>814</v>
      </c>
    </row>
    <row r="579" spans="1:4">
      <c r="A579" s="10"/>
      <c r="B579" s="11" t="s">
        <v>815</v>
      </c>
      <c r="C579" s="11" t="s">
        <v>51</v>
      </c>
      <c r="D579" s="14" t="s">
        <v>718</v>
      </c>
    </row>
    <row r="580" spans="1:4">
      <c r="A580" s="8"/>
      <c r="B580" s="7" t="s">
        <v>815</v>
      </c>
      <c r="C580" s="7" t="s">
        <v>51</v>
      </c>
      <c r="D580" s="14" t="s">
        <v>816</v>
      </c>
    </row>
    <row r="581" spans="1:4" ht="15">
      <c r="A581" s="15">
        <v>68</v>
      </c>
      <c r="B581" s="7" t="s">
        <v>817</v>
      </c>
      <c r="C581" s="7" t="s">
        <v>16</v>
      </c>
      <c r="D581" s="14" t="s">
        <v>818</v>
      </c>
    </row>
    <row r="582" spans="1:4">
      <c r="A582" s="10"/>
      <c r="B582" s="11" t="s">
        <v>817</v>
      </c>
      <c r="C582" s="11" t="s">
        <v>51</v>
      </c>
      <c r="D582" s="14" t="s">
        <v>819</v>
      </c>
    </row>
    <row r="583" spans="1:4">
      <c r="A583" s="10"/>
      <c r="B583" s="11" t="s">
        <v>817</v>
      </c>
      <c r="C583" s="11" t="s">
        <v>320</v>
      </c>
      <c r="D583" s="14" t="s">
        <v>727</v>
      </c>
    </row>
    <row r="584" spans="1:4">
      <c r="A584" s="8"/>
      <c r="B584" s="7" t="s">
        <v>820</v>
      </c>
      <c r="C584" s="7" t="s">
        <v>16</v>
      </c>
      <c r="D584" s="14" t="s">
        <v>821</v>
      </c>
    </row>
    <row r="585" spans="1:4">
      <c r="A585" s="8"/>
      <c r="B585" s="7" t="s">
        <v>822</v>
      </c>
      <c r="C585" s="7" t="s">
        <v>16</v>
      </c>
      <c r="D585" s="14" t="s">
        <v>823</v>
      </c>
    </row>
    <row r="586" spans="1:4">
      <c r="A586" s="8"/>
      <c r="B586" s="7" t="s">
        <v>822</v>
      </c>
      <c r="C586" s="7" t="s">
        <v>93</v>
      </c>
      <c r="D586" s="14" t="s">
        <v>824</v>
      </c>
    </row>
    <row r="587" spans="1:4">
      <c r="A587" s="8"/>
      <c r="B587" s="7" t="s">
        <v>822</v>
      </c>
      <c r="C587" s="7" t="s">
        <v>322</v>
      </c>
      <c r="D587" s="14" t="s">
        <v>825</v>
      </c>
    </row>
    <row r="588" spans="1:4">
      <c r="A588" s="10"/>
      <c r="B588" s="11" t="s">
        <v>826</v>
      </c>
      <c r="C588" s="11" t="s">
        <v>51</v>
      </c>
      <c r="D588" s="14" t="s">
        <v>827</v>
      </c>
    </row>
    <row r="589" spans="1:4">
      <c r="A589" s="10"/>
      <c r="B589" s="11" t="s">
        <v>826</v>
      </c>
      <c r="C589" s="11" t="s">
        <v>320</v>
      </c>
      <c r="D589" s="14" t="s">
        <v>726</v>
      </c>
    </row>
    <row r="590" spans="1:4">
      <c r="A590" s="10"/>
      <c r="B590" s="11" t="s">
        <v>828</v>
      </c>
      <c r="C590" s="11" t="s">
        <v>51</v>
      </c>
      <c r="D590" s="14" t="s">
        <v>796</v>
      </c>
    </row>
    <row r="591" spans="1:4">
      <c r="A591" s="8"/>
      <c r="B591" s="7" t="s">
        <v>829</v>
      </c>
      <c r="C591" s="7" t="s">
        <v>322</v>
      </c>
      <c r="D591" s="14" t="s">
        <v>830</v>
      </c>
    </row>
    <row r="592" spans="1:4">
      <c r="A592" s="8"/>
      <c r="B592" s="7" t="s">
        <v>829</v>
      </c>
      <c r="C592" s="7" t="s">
        <v>20</v>
      </c>
      <c r="D592" s="7" t="s">
        <v>549</v>
      </c>
    </row>
    <row r="593" spans="1:4">
      <c r="A593" s="8"/>
      <c r="B593" s="7" t="s">
        <v>829</v>
      </c>
      <c r="C593" s="7" t="s">
        <v>20</v>
      </c>
      <c r="D593" s="7" t="s">
        <v>610</v>
      </c>
    </row>
    <row r="594" spans="1:4">
      <c r="A594" s="8"/>
      <c r="B594" s="7" t="s">
        <v>831</v>
      </c>
      <c r="C594" s="7" t="s">
        <v>132</v>
      </c>
      <c r="D594" s="7" t="s">
        <v>832</v>
      </c>
    </row>
    <row r="595" spans="1:4">
      <c r="A595" s="8"/>
      <c r="B595" s="7" t="s">
        <v>833</v>
      </c>
      <c r="C595" s="7" t="s">
        <v>834</v>
      </c>
      <c r="D595" s="14" t="s">
        <v>835</v>
      </c>
    </row>
    <row r="596" spans="1:4">
      <c r="A596" s="8"/>
      <c r="B596" s="9"/>
      <c r="C596" s="9"/>
      <c r="D596" s="7" t="s">
        <v>413</v>
      </c>
    </row>
    <row r="597" spans="1:4" ht="15">
      <c r="A597" s="8"/>
      <c r="B597" s="9"/>
      <c r="C597" s="9"/>
      <c r="D597" s="9"/>
    </row>
    <row r="598" spans="1:4">
      <c r="A598" s="8"/>
      <c r="B598" s="7" t="s">
        <v>836</v>
      </c>
      <c r="C598" s="7" t="s">
        <v>837</v>
      </c>
      <c r="D598" s="7" t="s">
        <v>838</v>
      </c>
    </row>
    <row r="599" spans="1:4">
      <c r="A599" s="8"/>
      <c r="B599" s="7" t="s">
        <v>839</v>
      </c>
      <c r="C599" s="7" t="s">
        <v>16</v>
      </c>
      <c r="D599" s="7" t="s">
        <v>840</v>
      </c>
    </row>
    <row r="600" spans="1:4">
      <c r="A600" s="8"/>
      <c r="B600" s="7" t="s">
        <v>841</v>
      </c>
      <c r="C600" s="7" t="s">
        <v>16</v>
      </c>
      <c r="D600" s="7" t="s">
        <v>842</v>
      </c>
    </row>
    <row r="601" spans="1:4">
      <c r="A601" s="8"/>
      <c r="B601" s="7" t="s">
        <v>843</v>
      </c>
      <c r="C601" s="7" t="s">
        <v>624</v>
      </c>
      <c r="D601" s="7" t="s">
        <v>844</v>
      </c>
    </row>
    <row r="602" spans="1:4">
      <c r="A602" s="8"/>
      <c r="B602" s="21" t="s">
        <v>845</v>
      </c>
      <c r="C602" s="7" t="s">
        <v>16</v>
      </c>
      <c r="D602" s="7" t="s">
        <v>846</v>
      </c>
    </row>
    <row r="603" spans="1:4">
      <c r="A603" s="8"/>
      <c r="B603" s="7" t="s">
        <v>847</v>
      </c>
      <c r="C603" s="7" t="s">
        <v>16</v>
      </c>
      <c r="D603" s="7" t="s">
        <v>848</v>
      </c>
    </row>
    <row r="604" spans="1:4" ht="15">
      <c r="A604" s="8"/>
      <c r="B604" s="9"/>
      <c r="C604" s="9"/>
      <c r="D604" s="9"/>
    </row>
    <row r="605" spans="1:4" ht="15">
      <c r="A605" s="8"/>
      <c r="B605" s="9"/>
      <c r="C605" s="9"/>
      <c r="D605" s="9"/>
    </row>
    <row r="606" spans="1:4">
      <c r="A606" s="8"/>
      <c r="B606" s="7" t="s">
        <v>849</v>
      </c>
      <c r="C606" s="7" t="s">
        <v>16</v>
      </c>
      <c r="D606" s="7" t="s">
        <v>850</v>
      </c>
    </row>
    <row r="607" spans="1:4">
      <c r="A607" s="8"/>
      <c r="B607" s="7" t="s">
        <v>851</v>
      </c>
      <c r="C607" s="7" t="s">
        <v>322</v>
      </c>
      <c r="D607" s="7" t="s">
        <v>852</v>
      </c>
    </row>
    <row r="608" spans="1:4">
      <c r="A608" s="8"/>
      <c r="B608" s="7" t="s">
        <v>853</v>
      </c>
      <c r="C608" s="7" t="s">
        <v>16</v>
      </c>
      <c r="D608" s="7" t="s">
        <v>854</v>
      </c>
    </row>
    <row r="609" spans="1:4">
      <c r="A609" s="8"/>
      <c r="B609" s="1" t="s">
        <v>855</v>
      </c>
      <c r="C609" s="7" t="s">
        <v>16</v>
      </c>
      <c r="D609" s="7" t="s">
        <v>856</v>
      </c>
    </row>
    <row r="610" spans="1:4">
      <c r="A610" s="8"/>
      <c r="B610" s="1" t="s">
        <v>857</v>
      </c>
      <c r="C610" s="7" t="s">
        <v>16</v>
      </c>
      <c r="D610" s="7" t="s">
        <v>858</v>
      </c>
    </row>
    <row r="611" spans="1:4">
      <c r="A611" s="8"/>
      <c r="B611" s="1" t="s">
        <v>859</v>
      </c>
      <c r="C611" s="7" t="s">
        <v>16</v>
      </c>
      <c r="D611" s="7" t="s">
        <v>860</v>
      </c>
    </row>
    <row r="612" spans="1:4">
      <c r="A612" s="8"/>
      <c r="B612" s="7" t="s">
        <v>861</v>
      </c>
      <c r="C612" s="7" t="s">
        <v>322</v>
      </c>
      <c r="D612" s="7" t="s">
        <v>862</v>
      </c>
    </row>
    <row r="613" spans="1:4">
      <c r="A613" s="8"/>
      <c r="B613" s="7" t="s">
        <v>863</v>
      </c>
      <c r="C613" s="7" t="s">
        <v>322</v>
      </c>
      <c r="D613" s="7" t="s">
        <v>864</v>
      </c>
    </row>
    <row r="614" spans="1:4">
      <c r="A614" s="8"/>
      <c r="B614" s="7" t="s">
        <v>865</v>
      </c>
      <c r="C614" s="7" t="s">
        <v>16</v>
      </c>
      <c r="D614" s="7" t="s">
        <v>866</v>
      </c>
    </row>
    <row r="615" spans="1:4">
      <c r="A615" s="8"/>
      <c r="B615" s="7" t="s">
        <v>867</v>
      </c>
      <c r="C615" s="7" t="s">
        <v>16</v>
      </c>
      <c r="D615" s="7" t="s">
        <v>868</v>
      </c>
    </row>
    <row r="616" spans="1:4">
      <c r="A616" s="8"/>
      <c r="B616" s="7" t="s">
        <v>869</v>
      </c>
      <c r="C616" s="7" t="s">
        <v>16</v>
      </c>
      <c r="D616" s="7" t="s">
        <v>870</v>
      </c>
    </row>
    <row r="617" spans="1:4">
      <c r="A617" s="8"/>
      <c r="B617" s="7" t="s">
        <v>871</v>
      </c>
      <c r="C617" s="7" t="s">
        <v>16</v>
      </c>
      <c r="D617" s="7" t="s">
        <v>872</v>
      </c>
    </row>
    <row r="618" spans="1:4">
      <c r="A618" s="8"/>
      <c r="B618" s="12" t="s">
        <v>873</v>
      </c>
      <c r="C618" s="7" t="s">
        <v>20</v>
      </c>
      <c r="D618" s="7" t="s">
        <v>874</v>
      </c>
    </row>
    <row r="619" spans="1:4">
      <c r="A619" s="8"/>
      <c r="B619" s="7" t="s">
        <v>875</v>
      </c>
      <c r="C619" s="7" t="s">
        <v>16</v>
      </c>
      <c r="D619" s="7" t="s">
        <v>876</v>
      </c>
    </row>
    <row r="620" spans="1:4">
      <c r="A620" s="8"/>
      <c r="B620" s="7" t="s">
        <v>877</v>
      </c>
      <c r="C620" s="7" t="s">
        <v>20</v>
      </c>
      <c r="D620" s="7" t="s">
        <v>878</v>
      </c>
    </row>
    <row r="621" spans="1:4">
      <c r="A621" s="8"/>
      <c r="B621" s="7" t="s">
        <v>879</v>
      </c>
      <c r="C621" s="7" t="s">
        <v>30</v>
      </c>
      <c r="D621" s="7" t="s">
        <v>880</v>
      </c>
    </row>
    <row r="622" spans="1:4">
      <c r="A622" s="8"/>
      <c r="B622" s="7" t="s">
        <v>881</v>
      </c>
      <c r="C622" s="7" t="s">
        <v>30</v>
      </c>
      <c r="D622" s="7" t="s">
        <v>882</v>
      </c>
    </row>
    <row r="623" spans="1:4">
      <c r="A623" s="8"/>
      <c r="B623" s="7" t="s">
        <v>883</v>
      </c>
      <c r="C623" s="7" t="s">
        <v>30</v>
      </c>
      <c r="D623" s="7" t="s">
        <v>884</v>
      </c>
    </row>
    <row r="624" spans="1:4">
      <c r="A624" s="8"/>
      <c r="B624" s="7" t="s">
        <v>885</v>
      </c>
      <c r="C624" s="7" t="s">
        <v>613</v>
      </c>
      <c r="D624" s="7" t="s">
        <v>886</v>
      </c>
    </row>
    <row r="625" spans="1:4">
      <c r="A625" s="8"/>
      <c r="B625" s="12" t="s">
        <v>887</v>
      </c>
      <c r="C625" s="7" t="s">
        <v>888</v>
      </c>
      <c r="D625" s="7" t="s">
        <v>889</v>
      </c>
    </row>
    <row r="626" spans="1:4">
      <c r="A626" s="8"/>
      <c r="B626" s="7" t="s">
        <v>890</v>
      </c>
      <c r="C626" s="7" t="s">
        <v>891</v>
      </c>
      <c r="D626" s="7" t="s">
        <v>892</v>
      </c>
    </row>
    <row r="627" spans="1:4">
      <c r="A627" s="8"/>
      <c r="B627" s="7" t="s">
        <v>893</v>
      </c>
      <c r="C627" s="7" t="s">
        <v>234</v>
      </c>
      <c r="D627" s="7" t="s">
        <v>894</v>
      </c>
    </row>
    <row r="628" spans="1:4">
      <c r="A628" s="8"/>
      <c r="B628" s="7" t="s">
        <v>895</v>
      </c>
      <c r="C628" s="7" t="s">
        <v>30</v>
      </c>
      <c r="D628" s="7" t="s">
        <v>896</v>
      </c>
    </row>
    <row r="629" spans="1:4">
      <c r="A629" s="8"/>
      <c r="B629" s="7" t="s">
        <v>897</v>
      </c>
      <c r="C629" s="7" t="s">
        <v>322</v>
      </c>
      <c r="D629" s="7" t="s">
        <v>898</v>
      </c>
    </row>
    <row r="630" spans="1:4">
      <c r="A630" s="8"/>
      <c r="B630" s="7" t="s">
        <v>899</v>
      </c>
      <c r="C630" s="7" t="s">
        <v>85</v>
      </c>
      <c r="D630" s="7" t="s">
        <v>900</v>
      </c>
    </row>
    <row r="631" spans="1:4">
      <c r="A631" s="8"/>
      <c r="B631" s="7" t="s">
        <v>901</v>
      </c>
      <c r="C631" s="7" t="s">
        <v>902</v>
      </c>
      <c r="D631" s="7" t="s">
        <v>903</v>
      </c>
    </row>
    <row r="632" spans="1:4">
      <c r="A632" s="8"/>
      <c r="B632" s="12" t="s">
        <v>901</v>
      </c>
      <c r="C632" s="7" t="s">
        <v>20</v>
      </c>
      <c r="D632" s="7" t="s">
        <v>904</v>
      </c>
    </row>
    <row r="633" spans="1:4">
      <c r="A633" s="8"/>
      <c r="B633" s="7" t="s">
        <v>905</v>
      </c>
      <c r="C633" s="7" t="s">
        <v>902</v>
      </c>
      <c r="D633" s="7" t="s">
        <v>906</v>
      </c>
    </row>
    <row r="634" spans="1:4">
      <c r="A634" s="8"/>
      <c r="B634" s="7" t="s">
        <v>907</v>
      </c>
      <c r="C634" s="7" t="s">
        <v>902</v>
      </c>
      <c r="D634" s="7" t="s">
        <v>908</v>
      </c>
    </row>
    <row r="635" spans="1:4">
      <c r="A635" s="8"/>
      <c r="B635" s="7" t="s">
        <v>909</v>
      </c>
      <c r="C635" s="7" t="s">
        <v>30</v>
      </c>
      <c r="D635" s="7" t="s">
        <v>910</v>
      </c>
    </row>
    <row r="636" spans="1:4">
      <c r="A636" s="8"/>
      <c r="B636" s="7" t="s">
        <v>911</v>
      </c>
      <c r="C636" s="7" t="s">
        <v>322</v>
      </c>
      <c r="D636" s="7" t="s">
        <v>912</v>
      </c>
    </row>
    <row r="637" spans="1:4">
      <c r="A637" s="8"/>
      <c r="B637" s="7" t="s">
        <v>913</v>
      </c>
      <c r="C637" s="7" t="s">
        <v>576</v>
      </c>
      <c r="D637" s="7" t="s">
        <v>914</v>
      </c>
    </row>
    <row r="638" spans="1:4">
      <c r="A638" s="8"/>
      <c r="B638" s="12" t="s">
        <v>915</v>
      </c>
      <c r="C638" s="7" t="s">
        <v>308</v>
      </c>
      <c r="D638" s="7" t="s">
        <v>916</v>
      </c>
    </row>
    <row r="639" spans="1:4">
      <c r="A639" s="8"/>
      <c r="B639" s="7" t="s">
        <v>917</v>
      </c>
      <c r="C639" s="7" t="s">
        <v>322</v>
      </c>
      <c r="D639" s="7" t="s">
        <v>918</v>
      </c>
    </row>
    <row r="640" spans="1:4">
      <c r="A640" s="8"/>
      <c r="B640" s="7" t="s">
        <v>919</v>
      </c>
      <c r="C640" s="7" t="s">
        <v>234</v>
      </c>
      <c r="D640" s="7" t="s">
        <v>920</v>
      </c>
    </row>
    <row r="641" spans="1:4">
      <c r="A641" s="8"/>
      <c r="B641" s="7" t="s">
        <v>921</v>
      </c>
      <c r="C641" s="7" t="s">
        <v>234</v>
      </c>
      <c r="D641" s="7" t="s">
        <v>922</v>
      </c>
    </row>
    <row r="642" spans="1:4">
      <c r="A642" s="8"/>
      <c r="B642" s="7" t="s">
        <v>923</v>
      </c>
      <c r="C642" s="7" t="s">
        <v>322</v>
      </c>
      <c r="D642" s="7" t="s">
        <v>474</v>
      </c>
    </row>
    <row r="643" spans="1:4">
      <c r="A643" s="8"/>
      <c r="B643" s="7" t="s">
        <v>924</v>
      </c>
      <c r="C643" s="7" t="s">
        <v>925</v>
      </c>
      <c r="D643" s="7" t="s">
        <v>926</v>
      </c>
    </row>
    <row r="644" spans="1:4">
      <c r="A644" s="8"/>
      <c r="B644" s="7" t="s">
        <v>927</v>
      </c>
      <c r="C644" s="7" t="s">
        <v>928</v>
      </c>
      <c r="D644" s="7" t="s">
        <v>929</v>
      </c>
    </row>
    <row r="645" spans="1:4">
      <c r="A645" s="8"/>
      <c r="B645" s="12" t="s">
        <v>930</v>
      </c>
      <c r="C645" s="7" t="s">
        <v>56</v>
      </c>
      <c r="D645" s="7" t="s">
        <v>931</v>
      </c>
    </row>
    <row r="646" spans="1:4">
      <c r="A646" s="8"/>
      <c r="B646" s="7" t="s">
        <v>932</v>
      </c>
      <c r="C646" s="7" t="s">
        <v>613</v>
      </c>
      <c r="D646" s="7" t="s">
        <v>933</v>
      </c>
    </row>
    <row r="647" spans="1:4">
      <c r="A647" s="8"/>
      <c r="B647" s="7" t="s">
        <v>934</v>
      </c>
      <c r="C647" s="7" t="s">
        <v>30</v>
      </c>
      <c r="D647" s="7" t="s">
        <v>935</v>
      </c>
    </row>
    <row r="648" spans="1:4">
      <c r="A648" s="8"/>
      <c r="B648" s="7" t="s">
        <v>936</v>
      </c>
      <c r="C648" s="7" t="s">
        <v>30</v>
      </c>
      <c r="D648" s="7" t="s">
        <v>937</v>
      </c>
    </row>
    <row r="649" spans="1:4">
      <c r="A649" s="8"/>
      <c r="B649" s="7" t="s">
        <v>938</v>
      </c>
      <c r="C649" s="7" t="s">
        <v>902</v>
      </c>
      <c r="D649" s="7" t="s">
        <v>939</v>
      </c>
    </row>
    <row r="650" spans="1:4" ht="15">
      <c r="A650" s="15" t="s">
        <v>7</v>
      </c>
      <c r="B650" s="7" t="s">
        <v>940</v>
      </c>
      <c r="C650" s="7" t="s">
        <v>941</v>
      </c>
      <c r="D650" s="7" t="s">
        <v>942</v>
      </c>
    </row>
    <row r="651" spans="1:4">
      <c r="A651" s="8"/>
      <c r="B651" s="7" t="s">
        <v>943</v>
      </c>
      <c r="C651" s="7" t="s">
        <v>944</v>
      </c>
      <c r="D651" s="7" t="s">
        <v>945</v>
      </c>
    </row>
    <row r="652" spans="1:4">
      <c r="A652" s="8"/>
      <c r="B652" s="7" t="s">
        <v>946</v>
      </c>
      <c r="C652" s="7" t="s">
        <v>16</v>
      </c>
      <c r="D652" s="7" t="s">
        <v>947</v>
      </c>
    </row>
    <row r="653" spans="1:4">
      <c r="A653" s="8"/>
      <c r="B653" s="7" t="s">
        <v>948</v>
      </c>
      <c r="C653" s="7" t="s">
        <v>941</v>
      </c>
      <c r="D653" s="7" t="s">
        <v>949</v>
      </c>
    </row>
    <row r="654" spans="1:4">
      <c r="A654" s="8"/>
      <c r="B654" s="7" t="s">
        <v>950</v>
      </c>
      <c r="C654" s="7" t="s">
        <v>941</v>
      </c>
      <c r="D654" s="7" t="s">
        <v>951</v>
      </c>
    </row>
    <row r="655" spans="1:4">
      <c r="A655" s="8"/>
      <c r="B655" s="7" t="s">
        <v>952</v>
      </c>
      <c r="C655" s="7" t="s">
        <v>152</v>
      </c>
      <c r="D655" s="7" t="s">
        <v>953</v>
      </c>
    </row>
    <row r="656" spans="1:4">
      <c r="A656" s="8"/>
      <c r="B656" s="7" t="s">
        <v>954</v>
      </c>
      <c r="C656" s="7" t="s">
        <v>152</v>
      </c>
      <c r="D656" s="7" t="s">
        <v>625</v>
      </c>
    </row>
    <row r="657" spans="1:4" ht="18.75">
      <c r="A657" s="8"/>
      <c r="B657" s="22" t="s">
        <v>955</v>
      </c>
      <c r="C657" s="7" t="s">
        <v>51</v>
      </c>
      <c r="D657" s="7" t="s">
        <v>956</v>
      </c>
    </row>
    <row r="658" spans="1:4">
      <c r="A658" s="8"/>
      <c r="B658" s="7" t="s">
        <v>957</v>
      </c>
      <c r="C658" s="7" t="s">
        <v>20</v>
      </c>
      <c r="D658" s="7" t="s">
        <v>958</v>
      </c>
    </row>
    <row r="659" spans="1:4">
      <c r="A659" s="8"/>
      <c r="B659" s="7" t="s">
        <v>959</v>
      </c>
      <c r="C659" s="7" t="s">
        <v>79</v>
      </c>
      <c r="D659" s="7" t="s">
        <v>960</v>
      </c>
    </row>
    <row r="660" spans="1:4">
      <c r="A660" s="8"/>
      <c r="B660" s="7" t="s">
        <v>961</v>
      </c>
      <c r="C660" s="7" t="s">
        <v>20</v>
      </c>
      <c r="D660" s="7" t="s">
        <v>962</v>
      </c>
    </row>
    <row r="661" spans="1:4">
      <c r="A661" s="8"/>
      <c r="B661" s="7" t="s">
        <v>963</v>
      </c>
      <c r="C661" s="7" t="s">
        <v>20</v>
      </c>
      <c r="D661" s="7" t="s">
        <v>964</v>
      </c>
    </row>
    <row r="662" spans="1:4">
      <c r="A662" s="8"/>
      <c r="B662" s="7" t="s">
        <v>965</v>
      </c>
      <c r="C662" s="7" t="s">
        <v>20</v>
      </c>
      <c r="D662" s="7" t="s">
        <v>966</v>
      </c>
    </row>
    <row r="663" spans="1:4">
      <c r="A663" s="8"/>
      <c r="B663" s="7" t="s">
        <v>967</v>
      </c>
      <c r="C663" s="7" t="s">
        <v>20</v>
      </c>
      <c r="D663" s="7" t="s">
        <v>968</v>
      </c>
    </row>
    <row r="664" spans="1:4">
      <c r="A664" s="8"/>
      <c r="B664" s="7" t="s">
        <v>969</v>
      </c>
      <c r="C664" s="7" t="s">
        <v>20</v>
      </c>
      <c r="D664" s="7" t="s">
        <v>970</v>
      </c>
    </row>
    <row r="665" spans="1:4">
      <c r="A665" s="18"/>
      <c r="B665" s="19" t="s">
        <v>971</v>
      </c>
      <c r="C665" s="19" t="s">
        <v>152</v>
      </c>
      <c r="D665" s="19" t="s">
        <v>972</v>
      </c>
    </row>
    <row r="666" spans="1:4">
      <c r="A666" s="18"/>
      <c r="B666" s="19" t="s">
        <v>973</v>
      </c>
      <c r="C666" s="19" t="s">
        <v>974</v>
      </c>
      <c r="D666" s="19">
        <v>16.600000000000001</v>
      </c>
    </row>
    <row r="667" spans="1:4">
      <c r="A667" s="18"/>
      <c r="B667" s="19" t="s">
        <v>975</v>
      </c>
      <c r="C667" s="19" t="s">
        <v>51</v>
      </c>
      <c r="D667" s="19" t="s">
        <v>976</v>
      </c>
    </row>
    <row r="668" spans="1:4">
      <c r="A668" s="18"/>
      <c r="B668" s="19" t="s">
        <v>977</v>
      </c>
      <c r="C668" s="19" t="s">
        <v>974</v>
      </c>
      <c r="D668" s="19" t="s">
        <v>689</v>
      </c>
    </row>
    <row r="669" spans="1:4">
      <c r="A669" s="8"/>
      <c r="B669" s="7" t="s">
        <v>978</v>
      </c>
      <c r="C669" s="7" t="s">
        <v>20</v>
      </c>
      <c r="D669" s="7" t="s">
        <v>979</v>
      </c>
    </row>
    <row r="670" spans="1:4" ht="15.75" customHeight="1">
      <c r="A670" s="8"/>
      <c r="B670" s="7" t="s">
        <v>980</v>
      </c>
      <c r="C670" s="7" t="s">
        <v>16</v>
      </c>
      <c r="D670" s="7" t="s">
        <v>981</v>
      </c>
    </row>
    <row r="671" spans="1:4">
      <c r="A671" s="8"/>
      <c r="B671" s="7" t="s">
        <v>982</v>
      </c>
      <c r="C671" s="7" t="s">
        <v>20</v>
      </c>
      <c r="D671" s="7" t="s">
        <v>983</v>
      </c>
    </row>
    <row r="672" spans="1:4">
      <c r="A672" s="8"/>
      <c r="B672" s="7" t="s">
        <v>984</v>
      </c>
      <c r="C672" s="7" t="s">
        <v>16</v>
      </c>
      <c r="D672" s="7" t="s">
        <v>985</v>
      </c>
    </row>
    <row r="673" spans="1:4">
      <c r="A673" s="8"/>
      <c r="B673" s="7" t="s">
        <v>986</v>
      </c>
      <c r="C673" s="7" t="s">
        <v>93</v>
      </c>
      <c r="D673" s="7" t="s">
        <v>987</v>
      </c>
    </row>
    <row r="674" spans="1:4">
      <c r="A674" s="8"/>
      <c r="B674" s="7" t="s">
        <v>988</v>
      </c>
      <c r="C674" s="7" t="s">
        <v>93</v>
      </c>
      <c r="D674" s="7" t="s">
        <v>989</v>
      </c>
    </row>
    <row r="675" spans="1:4">
      <c r="A675" s="8"/>
      <c r="B675" s="7" t="s">
        <v>990</v>
      </c>
      <c r="C675" s="7" t="s">
        <v>152</v>
      </c>
      <c r="D675" s="7" t="s">
        <v>991</v>
      </c>
    </row>
    <row r="676" spans="1:4">
      <c r="A676" s="8"/>
      <c r="B676" s="12" t="s">
        <v>992</v>
      </c>
      <c r="C676" s="7" t="s">
        <v>308</v>
      </c>
      <c r="D676" s="7" t="s">
        <v>993</v>
      </c>
    </row>
    <row r="677" spans="1:4">
      <c r="A677" s="8"/>
      <c r="B677" s="7" t="s">
        <v>994</v>
      </c>
      <c r="C677" s="7" t="s">
        <v>664</v>
      </c>
      <c r="D677" s="7" t="s">
        <v>995</v>
      </c>
    </row>
    <row r="678" spans="1:4">
      <c r="A678" s="8"/>
      <c r="B678" s="7" t="s">
        <v>996</v>
      </c>
      <c r="C678" s="7" t="s">
        <v>664</v>
      </c>
      <c r="D678" s="7" t="s">
        <v>997</v>
      </c>
    </row>
    <row r="679" spans="1:4">
      <c r="A679" s="8"/>
      <c r="B679" s="24" t="s">
        <v>998</v>
      </c>
      <c r="C679" s="7" t="s">
        <v>974</v>
      </c>
      <c r="D679" s="7" t="s">
        <v>999</v>
      </c>
    </row>
    <row r="680" spans="1:4">
      <c r="A680" s="8"/>
      <c r="B680" s="7" t="s">
        <v>1000</v>
      </c>
      <c r="C680" s="7" t="s">
        <v>1001</v>
      </c>
      <c r="D680" s="7" t="s">
        <v>1002</v>
      </c>
    </row>
    <row r="681" spans="1:4">
      <c r="A681" s="18"/>
      <c r="B681" s="19" t="s">
        <v>1003</v>
      </c>
      <c r="C681" s="19" t="s">
        <v>16</v>
      </c>
      <c r="D681" s="19" t="s">
        <v>1004</v>
      </c>
    </row>
    <row r="682" spans="1:4">
      <c r="A682" s="8"/>
      <c r="B682" s="7" t="s">
        <v>1005</v>
      </c>
      <c r="C682" s="7" t="s">
        <v>1006</v>
      </c>
      <c r="D682" s="7" t="s">
        <v>1007</v>
      </c>
    </row>
    <row r="683" spans="1:4">
      <c r="A683" s="8"/>
      <c r="B683" s="7" t="s">
        <v>1008</v>
      </c>
      <c r="C683" s="7" t="s">
        <v>93</v>
      </c>
      <c r="D683" s="7" t="s">
        <v>1009</v>
      </c>
    </row>
    <row r="684" spans="1:4">
      <c r="A684" s="8"/>
      <c r="B684" s="7" t="s">
        <v>1010</v>
      </c>
      <c r="C684" s="7" t="s">
        <v>152</v>
      </c>
      <c r="D684" s="7" t="s">
        <v>1011</v>
      </c>
    </row>
    <row r="685" spans="1:4">
      <c r="A685" s="8"/>
      <c r="B685" s="7" t="s">
        <v>1012</v>
      </c>
      <c r="C685" s="7" t="s">
        <v>152</v>
      </c>
      <c r="D685" s="7" t="s">
        <v>1013</v>
      </c>
    </row>
    <row r="686" spans="1:4">
      <c r="A686" s="8"/>
      <c r="B686" s="7" t="s">
        <v>1014</v>
      </c>
      <c r="C686" s="7" t="s">
        <v>20</v>
      </c>
      <c r="D686" s="7" t="s">
        <v>1015</v>
      </c>
    </row>
    <row r="687" spans="1:4">
      <c r="A687" s="8"/>
      <c r="B687" s="7" t="s">
        <v>1016</v>
      </c>
      <c r="C687" s="7" t="s">
        <v>152</v>
      </c>
      <c r="D687" s="7" t="s">
        <v>1017</v>
      </c>
    </row>
    <row r="688" spans="1:4">
      <c r="A688" s="8"/>
      <c r="B688" s="7" t="s">
        <v>1018</v>
      </c>
      <c r="C688" s="7" t="s">
        <v>152</v>
      </c>
      <c r="D688" s="7" t="s">
        <v>1019</v>
      </c>
    </row>
    <row r="689" spans="1:4">
      <c r="A689" s="8"/>
      <c r="B689" s="7" t="s">
        <v>1020</v>
      </c>
      <c r="C689" s="7" t="s">
        <v>664</v>
      </c>
      <c r="D689" s="7" t="s">
        <v>1021</v>
      </c>
    </row>
    <row r="690" spans="1:4">
      <c r="A690" s="8"/>
      <c r="B690" s="7" t="s">
        <v>1022</v>
      </c>
      <c r="C690" s="7" t="s">
        <v>20</v>
      </c>
      <c r="D690" s="7" t="s">
        <v>310</v>
      </c>
    </row>
    <row r="691" spans="1:4" ht="15">
      <c r="A691" s="15" t="s">
        <v>1023</v>
      </c>
      <c r="B691" s="7" t="s">
        <v>1024</v>
      </c>
      <c r="C691" s="7" t="s">
        <v>30</v>
      </c>
      <c r="D691" s="7" t="s">
        <v>1025</v>
      </c>
    </row>
    <row r="692" spans="1:4">
      <c r="A692" s="8"/>
      <c r="B692" s="7" t="s">
        <v>1026</v>
      </c>
      <c r="C692" s="7" t="s">
        <v>20</v>
      </c>
      <c r="D692" s="14" t="s">
        <v>142</v>
      </c>
    </row>
    <row r="693" spans="1:4">
      <c r="A693" s="8"/>
      <c r="B693" s="7" t="s">
        <v>1027</v>
      </c>
      <c r="C693" s="7" t="s">
        <v>51</v>
      </c>
      <c r="D693" s="14">
        <v>275</v>
      </c>
    </row>
    <row r="694" spans="1:4">
      <c r="A694" s="8"/>
      <c r="B694" s="12" t="s">
        <v>1028</v>
      </c>
      <c r="C694" s="7" t="s">
        <v>308</v>
      </c>
      <c r="D694" s="14" t="s">
        <v>1029</v>
      </c>
    </row>
    <row r="695" spans="1:4">
      <c r="A695" s="8"/>
      <c r="B695" s="7" t="s">
        <v>1030</v>
      </c>
      <c r="C695" s="7" t="s">
        <v>152</v>
      </c>
      <c r="D695" s="14" t="s">
        <v>1031</v>
      </c>
    </row>
    <row r="696" spans="1:4">
      <c r="A696" s="8"/>
      <c r="B696" s="12" t="s">
        <v>1032</v>
      </c>
      <c r="C696" s="7" t="s">
        <v>456</v>
      </c>
      <c r="D696" s="14" t="s">
        <v>196</v>
      </c>
    </row>
    <row r="697" spans="1:4">
      <c r="A697" s="8"/>
      <c r="B697" s="7" t="s">
        <v>1033</v>
      </c>
      <c r="C697" s="9"/>
      <c r="D697" s="14" t="s">
        <v>1034</v>
      </c>
    </row>
    <row r="698" spans="1:4">
      <c r="A698" s="8"/>
      <c r="B698" s="7" t="s">
        <v>1033</v>
      </c>
      <c r="C698" s="9"/>
      <c r="D698" s="14" t="s">
        <v>1035</v>
      </c>
    </row>
    <row r="699" spans="1:4" ht="15">
      <c r="A699" s="8"/>
      <c r="B699" s="9"/>
      <c r="C699" s="9"/>
      <c r="D699" s="9"/>
    </row>
    <row r="700" spans="1:4" ht="15">
      <c r="A700" s="8"/>
      <c r="B700" s="9"/>
      <c r="C700" s="9"/>
      <c r="D700" s="9"/>
    </row>
    <row r="701" spans="1:4" ht="16.5">
      <c r="A701" s="8"/>
      <c r="B701" s="7" t="s">
        <v>1036</v>
      </c>
      <c r="C701" s="25" t="s">
        <v>152</v>
      </c>
      <c r="D701" s="9"/>
    </row>
    <row r="702" spans="1:4">
      <c r="A702" s="8"/>
      <c r="B702" s="7" t="s">
        <v>1036</v>
      </c>
      <c r="C702" s="7" t="s">
        <v>658</v>
      </c>
      <c r="D702" s="9"/>
    </row>
    <row r="703" spans="1:4">
      <c r="A703" s="8"/>
      <c r="B703" s="7" t="s">
        <v>1036</v>
      </c>
      <c r="C703" s="7" t="s">
        <v>660</v>
      </c>
      <c r="D703" s="9"/>
    </row>
    <row r="704" spans="1:4" ht="15">
      <c r="A704" s="8"/>
      <c r="B704" s="9"/>
      <c r="C704" s="9"/>
      <c r="D704" s="9"/>
    </row>
    <row r="705" spans="1:4" ht="15">
      <c r="A705" s="8"/>
      <c r="B705" s="9"/>
      <c r="C705" s="9"/>
      <c r="D705" s="9"/>
    </row>
    <row r="706" spans="1:4">
      <c r="A706" s="8"/>
      <c r="B706" s="12" t="s">
        <v>1037</v>
      </c>
      <c r="C706" s="7" t="s">
        <v>1038</v>
      </c>
      <c r="D706" s="14" t="s">
        <v>1039</v>
      </c>
    </row>
    <row r="707" spans="1:4">
      <c r="A707" s="8"/>
      <c r="B707" s="12" t="s">
        <v>1040</v>
      </c>
      <c r="C707" s="7" t="s">
        <v>1038</v>
      </c>
      <c r="D707" s="14" t="s">
        <v>1041</v>
      </c>
    </row>
    <row r="708" spans="1:4">
      <c r="A708" s="8"/>
      <c r="B708" s="12" t="s">
        <v>1042</v>
      </c>
      <c r="C708" s="7" t="s">
        <v>1038</v>
      </c>
      <c r="D708" s="14" t="s">
        <v>1043</v>
      </c>
    </row>
    <row r="709" spans="1:4">
      <c r="A709" s="8"/>
      <c r="B709" s="12" t="s">
        <v>1042</v>
      </c>
      <c r="C709" s="7" t="s">
        <v>1038</v>
      </c>
      <c r="D709" s="14" t="s">
        <v>1044</v>
      </c>
    </row>
    <row r="710" spans="1:4">
      <c r="A710" s="8"/>
      <c r="B710" s="12" t="s">
        <v>1042</v>
      </c>
      <c r="C710" s="7" t="s">
        <v>1038</v>
      </c>
      <c r="D710" s="14" t="s">
        <v>1045</v>
      </c>
    </row>
    <row r="711" spans="1:4" ht="15">
      <c r="A711" s="15" t="s">
        <v>7</v>
      </c>
      <c r="B711" s="12" t="s">
        <v>1046</v>
      </c>
      <c r="C711" s="7" t="s">
        <v>1038</v>
      </c>
      <c r="D711" s="14" t="s">
        <v>1047</v>
      </c>
    </row>
    <row r="712" spans="1:4">
      <c r="A712" s="8"/>
      <c r="B712" s="12" t="s">
        <v>1048</v>
      </c>
      <c r="C712" s="7" t="s">
        <v>1038</v>
      </c>
      <c r="D712" s="14" t="s">
        <v>1049</v>
      </c>
    </row>
    <row r="713" spans="1:4">
      <c r="A713" s="8"/>
      <c r="B713" s="12" t="s">
        <v>1048</v>
      </c>
      <c r="C713" s="7" t="s">
        <v>1038</v>
      </c>
      <c r="D713" s="14" t="s">
        <v>1050</v>
      </c>
    </row>
    <row r="714" spans="1:4">
      <c r="A714" s="8"/>
      <c r="B714" s="12" t="s">
        <v>1051</v>
      </c>
      <c r="C714" s="7" t="s">
        <v>1038</v>
      </c>
      <c r="D714" s="14" t="s">
        <v>1052</v>
      </c>
    </row>
    <row r="715" spans="1:4" ht="15">
      <c r="A715" s="8"/>
      <c r="B715" s="9"/>
      <c r="C715" s="9"/>
      <c r="D715" s="9"/>
    </row>
    <row r="716" spans="1:4" ht="15">
      <c r="A716" s="8"/>
      <c r="B716" s="9"/>
      <c r="C716" s="9"/>
      <c r="D716" s="9"/>
    </row>
    <row r="717" spans="1:4">
      <c r="A717" s="8"/>
      <c r="B717" s="12" t="s">
        <v>1053</v>
      </c>
      <c r="C717" s="7" t="s">
        <v>1038</v>
      </c>
      <c r="D717" s="14" t="s">
        <v>42</v>
      </c>
    </row>
    <row r="718" spans="1:4">
      <c r="A718" s="8"/>
      <c r="B718" s="12" t="s">
        <v>1054</v>
      </c>
      <c r="C718" s="7" t="s">
        <v>1038</v>
      </c>
      <c r="D718" s="14" t="s">
        <v>1055</v>
      </c>
    </row>
    <row r="719" spans="1:4">
      <c r="A719" s="8"/>
      <c r="B719" s="12" t="s">
        <v>1056</v>
      </c>
      <c r="C719" s="7" t="s">
        <v>1038</v>
      </c>
      <c r="D719" s="9"/>
    </row>
    <row r="720" spans="1:4">
      <c r="A720" s="8"/>
      <c r="B720" s="12" t="s">
        <v>1057</v>
      </c>
      <c r="C720" s="7" t="s">
        <v>1038</v>
      </c>
      <c r="D720" s="14" t="s">
        <v>1058</v>
      </c>
    </row>
    <row r="721" spans="1:4">
      <c r="A721" s="8"/>
      <c r="B721" s="12" t="s">
        <v>1059</v>
      </c>
      <c r="C721" s="7" t="s">
        <v>1038</v>
      </c>
      <c r="D721" s="14" t="s">
        <v>1060</v>
      </c>
    </row>
    <row r="722" spans="1:4">
      <c r="A722" s="8"/>
      <c r="B722" s="7" t="s">
        <v>1061</v>
      </c>
      <c r="C722" s="7" t="s">
        <v>1038</v>
      </c>
      <c r="D722" s="14" t="s">
        <v>1062</v>
      </c>
    </row>
    <row r="723" spans="1:4" ht="15">
      <c r="A723" s="8"/>
      <c r="B723" s="9"/>
      <c r="C723" s="9"/>
      <c r="D723" s="9"/>
    </row>
    <row r="724" spans="1:4" ht="15">
      <c r="A724" s="8"/>
      <c r="B724" s="9"/>
      <c r="C724" s="9"/>
      <c r="D724" s="9"/>
    </row>
    <row r="725" spans="1:4">
      <c r="A725" s="8"/>
      <c r="B725" s="12" t="s">
        <v>1063</v>
      </c>
      <c r="C725" s="7" t="s">
        <v>1038</v>
      </c>
      <c r="D725" s="14" t="s">
        <v>1064</v>
      </c>
    </row>
    <row r="726" spans="1:4">
      <c r="A726" s="8"/>
      <c r="B726" s="7" t="s">
        <v>1065</v>
      </c>
      <c r="C726" s="7" t="s">
        <v>1038</v>
      </c>
      <c r="D726" s="14" t="s">
        <v>1066</v>
      </c>
    </row>
    <row r="727" spans="1:4" ht="15">
      <c r="A727" s="8"/>
      <c r="B727" s="9"/>
      <c r="C727" s="9"/>
      <c r="D727" s="9"/>
    </row>
    <row r="728" spans="1:4" ht="15">
      <c r="A728" s="8"/>
      <c r="B728" s="9"/>
      <c r="C728" s="9"/>
      <c r="D728" s="9"/>
    </row>
    <row r="729" spans="1:4" ht="15">
      <c r="A729" s="15">
        <v>19</v>
      </c>
      <c r="B729" s="7" t="s">
        <v>1067</v>
      </c>
      <c r="C729" s="7" t="s">
        <v>1068</v>
      </c>
      <c r="D729" s="14" t="s">
        <v>1069</v>
      </c>
    </row>
    <row r="730" spans="1:4" ht="15">
      <c r="A730" s="15">
        <v>16</v>
      </c>
      <c r="B730" s="7" t="s">
        <v>1067</v>
      </c>
      <c r="C730" s="7" t="s">
        <v>1070</v>
      </c>
      <c r="D730" s="14" t="s">
        <v>1071</v>
      </c>
    </row>
    <row r="731" spans="1:4" ht="15">
      <c r="A731" s="15">
        <v>22</v>
      </c>
      <c r="B731" s="7" t="s">
        <v>1067</v>
      </c>
      <c r="C731" s="7" t="s">
        <v>1068</v>
      </c>
      <c r="D731" s="14" t="s">
        <v>1072</v>
      </c>
    </row>
    <row r="732" spans="1:4" ht="19.5" customHeight="1">
      <c r="A732" s="15">
        <v>9</v>
      </c>
      <c r="B732" s="7" t="s">
        <v>1067</v>
      </c>
      <c r="C732" s="7" t="s">
        <v>1068</v>
      </c>
      <c r="D732" s="14" t="s">
        <v>1072</v>
      </c>
    </row>
    <row r="733" spans="1:4" ht="15">
      <c r="A733" s="15">
        <v>28</v>
      </c>
      <c r="B733" s="7" t="s">
        <v>1067</v>
      </c>
      <c r="C733" s="7" t="s">
        <v>1068</v>
      </c>
      <c r="D733" s="14" t="s">
        <v>1073</v>
      </c>
    </row>
    <row r="734" spans="1:4" ht="15">
      <c r="A734" s="15">
        <v>25</v>
      </c>
      <c r="B734" s="7" t="s">
        <v>1067</v>
      </c>
      <c r="C734" s="7" t="s">
        <v>1068</v>
      </c>
      <c r="D734" s="14" t="s">
        <v>1074</v>
      </c>
    </row>
    <row r="735" spans="1:4" ht="15">
      <c r="A735" s="15">
        <v>4</v>
      </c>
      <c r="B735" s="7" t="s">
        <v>1067</v>
      </c>
      <c r="C735" s="7" t="s">
        <v>1068</v>
      </c>
      <c r="D735" s="14" t="s">
        <v>1075</v>
      </c>
    </row>
    <row r="736" spans="1:4" ht="15">
      <c r="A736" s="15">
        <v>23</v>
      </c>
      <c r="B736" s="7" t="s">
        <v>1067</v>
      </c>
      <c r="C736" s="7" t="s">
        <v>1068</v>
      </c>
      <c r="D736" s="14" t="s">
        <v>1076</v>
      </c>
    </row>
    <row r="737" spans="1:4" ht="15">
      <c r="A737" s="15">
        <v>24</v>
      </c>
      <c r="B737" s="7" t="s">
        <v>1067</v>
      </c>
      <c r="C737" s="7" t="s">
        <v>1068</v>
      </c>
      <c r="D737" s="14" t="s">
        <v>1077</v>
      </c>
    </row>
    <row r="738" spans="1:4" ht="15">
      <c r="A738" s="15">
        <v>15</v>
      </c>
      <c r="B738" s="7" t="s">
        <v>1067</v>
      </c>
      <c r="C738" s="7" t="s">
        <v>1068</v>
      </c>
      <c r="D738" s="14" t="s">
        <v>1078</v>
      </c>
    </row>
    <row r="739" spans="1:4" ht="15">
      <c r="A739" s="15">
        <v>10</v>
      </c>
      <c r="B739" s="7" t="s">
        <v>1067</v>
      </c>
      <c r="C739" s="7" t="s">
        <v>1068</v>
      </c>
      <c r="D739" s="14" t="s">
        <v>1078</v>
      </c>
    </row>
    <row r="740" spans="1:4" ht="15">
      <c r="A740" s="15">
        <v>11</v>
      </c>
      <c r="B740" s="7" t="s">
        <v>1067</v>
      </c>
      <c r="C740" s="7" t="s">
        <v>1068</v>
      </c>
      <c r="D740" s="14" t="s">
        <v>1079</v>
      </c>
    </row>
    <row r="741" spans="1:4" ht="15">
      <c r="A741" s="15">
        <v>18</v>
      </c>
      <c r="B741" s="7" t="s">
        <v>1067</v>
      </c>
      <c r="C741" s="7" t="s">
        <v>1068</v>
      </c>
      <c r="D741" s="14" t="s">
        <v>1080</v>
      </c>
    </row>
    <row r="742" spans="1:4" ht="15">
      <c r="A742" s="15">
        <v>14</v>
      </c>
      <c r="B742" s="7" t="s">
        <v>1067</v>
      </c>
      <c r="C742" s="7" t="s">
        <v>1068</v>
      </c>
      <c r="D742" s="14" t="s">
        <v>1081</v>
      </c>
    </row>
    <row r="743" spans="1:4" ht="15">
      <c r="A743" s="15">
        <v>1</v>
      </c>
      <c r="B743" s="7" t="s">
        <v>1067</v>
      </c>
      <c r="C743" s="7" t="s">
        <v>1068</v>
      </c>
      <c r="D743" s="14" t="s">
        <v>1081</v>
      </c>
    </row>
    <row r="744" spans="1:4" ht="15">
      <c r="A744" s="15">
        <v>8</v>
      </c>
      <c r="B744" s="7" t="s">
        <v>1067</v>
      </c>
      <c r="C744" s="7" t="s">
        <v>1068</v>
      </c>
      <c r="D744" s="14" t="s">
        <v>1081</v>
      </c>
    </row>
    <row r="745" spans="1:4" ht="15">
      <c r="A745" s="15">
        <v>7</v>
      </c>
      <c r="B745" s="7" t="s">
        <v>1067</v>
      </c>
      <c r="C745" s="7" t="s">
        <v>1068</v>
      </c>
      <c r="D745" s="14" t="s">
        <v>1082</v>
      </c>
    </row>
    <row r="746" spans="1:4" ht="15">
      <c r="A746" s="15">
        <v>21</v>
      </c>
      <c r="B746" s="7" t="s">
        <v>1067</v>
      </c>
      <c r="C746" s="7" t="s">
        <v>1068</v>
      </c>
      <c r="D746" s="14" t="s">
        <v>1083</v>
      </c>
    </row>
    <row r="747" spans="1:4" ht="15">
      <c r="A747" s="15">
        <v>20</v>
      </c>
      <c r="B747" s="7" t="s">
        <v>1067</v>
      </c>
      <c r="C747" s="7" t="s">
        <v>1068</v>
      </c>
      <c r="D747" s="14" t="s">
        <v>1084</v>
      </c>
    </row>
    <row r="748" spans="1:4" ht="15">
      <c r="A748" s="15">
        <v>27</v>
      </c>
      <c r="B748" s="7" t="s">
        <v>1067</v>
      </c>
      <c r="C748" s="7" t="s">
        <v>1068</v>
      </c>
      <c r="D748" s="14" t="s">
        <v>1085</v>
      </c>
    </row>
    <row r="749" spans="1:4" ht="15">
      <c r="A749" s="15">
        <v>17</v>
      </c>
      <c r="B749" s="7" t="s">
        <v>1067</v>
      </c>
      <c r="C749" s="7" t="s">
        <v>1068</v>
      </c>
      <c r="D749" s="14" t="s">
        <v>1085</v>
      </c>
    </row>
    <row r="750" spans="1:4" ht="15">
      <c r="A750" s="15">
        <v>26</v>
      </c>
      <c r="B750" s="7" t="s">
        <v>1067</v>
      </c>
      <c r="C750" s="7" t="s">
        <v>1068</v>
      </c>
      <c r="D750" s="14" t="s">
        <v>1086</v>
      </c>
    </row>
    <row r="751" spans="1:4" ht="15">
      <c r="A751" s="15">
        <v>2</v>
      </c>
      <c r="B751" s="7" t="s">
        <v>1067</v>
      </c>
      <c r="C751" s="7" t="s">
        <v>1068</v>
      </c>
      <c r="D751" s="14" t="s">
        <v>1086</v>
      </c>
    </row>
    <row r="752" spans="1:4" ht="15">
      <c r="A752" s="15">
        <v>3</v>
      </c>
      <c r="B752" s="7" t="s">
        <v>1067</v>
      </c>
      <c r="C752" s="7" t="s">
        <v>1068</v>
      </c>
      <c r="D752" s="14" t="s">
        <v>1087</v>
      </c>
    </row>
    <row r="753" spans="1:4" ht="15">
      <c r="A753" s="15">
        <v>5</v>
      </c>
      <c r="B753" s="7" t="s">
        <v>1067</v>
      </c>
      <c r="C753" s="7" t="s">
        <v>1068</v>
      </c>
      <c r="D753" s="14" t="s">
        <v>1087</v>
      </c>
    </row>
    <row r="754" spans="1:4" ht="15">
      <c r="A754" s="15">
        <v>6</v>
      </c>
      <c r="B754" s="7" t="s">
        <v>1067</v>
      </c>
      <c r="C754" s="7" t="s">
        <v>1068</v>
      </c>
      <c r="D754" s="14" t="s">
        <v>1086</v>
      </c>
    </row>
    <row r="755" spans="1:4" ht="15">
      <c r="A755" s="15">
        <v>30</v>
      </c>
      <c r="B755" s="7" t="s">
        <v>1067</v>
      </c>
      <c r="C755" s="7" t="s">
        <v>1068</v>
      </c>
      <c r="D755" s="14" t="s">
        <v>1088</v>
      </c>
    </row>
    <row r="756" spans="1:4" ht="15">
      <c r="A756" s="15">
        <v>12</v>
      </c>
      <c r="B756" s="7" t="s">
        <v>1067</v>
      </c>
      <c r="C756" s="7" t="s">
        <v>1068</v>
      </c>
      <c r="D756" s="14" t="s">
        <v>1089</v>
      </c>
    </row>
    <row r="757" spans="1:4" ht="15">
      <c r="A757" s="8"/>
      <c r="B757" s="9"/>
      <c r="C757" s="9"/>
      <c r="D757" s="9"/>
    </row>
    <row r="758" spans="1:4" ht="15">
      <c r="A758" s="26"/>
      <c r="B758" s="26"/>
      <c r="C758" s="26"/>
      <c r="D758" s="27"/>
    </row>
    <row r="759" spans="1:4">
      <c r="A759" s="8"/>
      <c r="B759" s="7" t="s">
        <v>1090</v>
      </c>
      <c r="C759" s="11" t="s">
        <v>1091</v>
      </c>
      <c r="D759" s="7" t="s">
        <v>1092</v>
      </c>
    </row>
    <row r="760" spans="1:4">
      <c r="A760" s="8"/>
      <c r="B760" s="7" t="s">
        <v>1090</v>
      </c>
      <c r="C760" s="11" t="s">
        <v>1091</v>
      </c>
      <c r="D760" s="7" t="s">
        <v>1093</v>
      </c>
    </row>
    <row r="761" spans="1:4">
      <c r="A761" s="8"/>
      <c r="B761" s="7" t="s">
        <v>1090</v>
      </c>
      <c r="C761" s="11" t="s">
        <v>1091</v>
      </c>
      <c r="D761" s="7" t="s">
        <v>1094</v>
      </c>
    </row>
    <row r="762" spans="1:4">
      <c r="A762" s="8"/>
      <c r="B762" s="7" t="s">
        <v>1090</v>
      </c>
      <c r="C762" s="11" t="s">
        <v>1091</v>
      </c>
      <c r="D762" s="7" t="s">
        <v>1095</v>
      </c>
    </row>
    <row r="763" spans="1:4">
      <c r="A763" s="8"/>
      <c r="B763" s="7" t="s">
        <v>1090</v>
      </c>
      <c r="C763" s="11" t="s">
        <v>1091</v>
      </c>
      <c r="D763" s="7" t="s">
        <v>1096</v>
      </c>
    </row>
    <row r="764" spans="1:4">
      <c r="A764" s="8"/>
      <c r="B764" s="7" t="s">
        <v>1097</v>
      </c>
      <c r="C764" s="11" t="s">
        <v>1098</v>
      </c>
      <c r="D764" s="7" t="s">
        <v>1099</v>
      </c>
    </row>
    <row r="765" spans="1:4">
      <c r="A765" s="8"/>
      <c r="B765" s="7" t="s">
        <v>1100</v>
      </c>
      <c r="C765" s="28" t="s">
        <v>1101</v>
      </c>
      <c r="D765" s="14" t="s">
        <v>1102</v>
      </c>
    </row>
    <row r="766" spans="1:4">
      <c r="A766" s="8"/>
      <c r="B766" s="7" t="s">
        <v>1103</v>
      </c>
      <c r="C766" s="28" t="s">
        <v>1098</v>
      </c>
      <c r="D766" s="14" t="s">
        <v>1104</v>
      </c>
    </row>
    <row r="767" spans="1:4">
      <c r="A767" s="8"/>
      <c r="B767" s="7" t="s">
        <v>1105</v>
      </c>
      <c r="C767" s="28" t="s">
        <v>30</v>
      </c>
      <c r="D767" s="14" t="s">
        <v>1106</v>
      </c>
    </row>
    <row r="768" spans="1:4">
      <c r="A768" s="8"/>
      <c r="B768" s="7" t="s">
        <v>1105</v>
      </c>
      <c r="C768" s="28" t="s">
        <v>30</v>
      </c>
      <c r="D768" s="14" t="s">
        <v>1107</v>
      </c>
    </row>
    <row r="769" spans="1:4">
      <c r="A769" s="18"/>
      <c r="B769" s="29" t="s">
        <v>1108</v>
      </c>
      <c r="C769" s="30" t="s">
        <v>1109</v>
      </c>
      <c r="D769" s="14" t="s">
        <v>1110</v>
      </c>
    </row>
    <row r="770" spans="1:4">
      <c r="A770" s="18"/>
      <c r="B770" s="29" t="s">
        <v>1108</v>
      </c>
      <c r="C770" s="30" t="s">
        <v>1111</v>
      </c>
      <c r="D770" s="14" t="s">
        <v>1112</v>
      </c>
    </row>
    <row r="771" spans="1:4">
      <c r="A771" s="18"/>
      <c r="B771" s="19" t="s">
        <v>1113</v>
      </c>
      <c r="C771" s="30" t="s">
        <v>30</v>
      </c>
      <c r="D771" s="14" t="s">
        <v>1114</v>
      </c>
    </row>
    <row r="772" spans="1:4">
      <c r="A772" s="8"/>
      <c r="B772" s="7" t="s">
        <v>1115</v>
      </c>
      <c r="C772" s="7" t="s">
        <v>18</v>
      </c>
      <c r="D772" s="7" t="s">
        <v>1116</v>
      </c>
    </row>
    <row r="773" spans="1:4">
      <c r="A773" s="8"/>
      <c r="B773" s="7" t="s">
        <v>1117</v>
      </c>
      <c r="C773" s="7" t="s">
        <v>16</v>
      </c>
      <c r="D773" s="7" t="s">
        <v>1118</v>
      </c>
    </row>
    <row r="774" spans="1:4">
      <c r="A774" s="8"/>
      <c r="B774" s="7" t="s">
        <v>1117</v>
      </c>
      <c r="C774" s="7" t="s">
        <v>20</v>
      </c>
      <c r="D774" s="7" t="s">
        <v>1119</v>
      </c>
    </row>
    <row r="775" spans="1:4">
      <c r="A775" s="8"/>
      <c r="B775" s="7" t="s">
        <v>1120</v>
      </c>
      <c r="C775" s="7" t="s">
        <v>1101</v>
      </c>
      <c r="D775" s="14" t="s">
        <v>1121</v>
      </c>
    </row>
    <row r="776" spans="1:4">
      <c r="A776" s="8"/>
      <c r="B776" s="7" t="s">
        <v>1120</v>
      </c>
      <c r="C776" s="28" t="s">
        <v>1101</v>
      </c>
      <c r="D776" s="14" t="s">
        <v>1122</v>
      </c>
    </row>
    <row r="777" spans="1:4">
      <c r="A777" s="8"/>
      <c r="B777" s="7" t="s">
        <v>1120</v>
      </c>
      <c r="C777" s="28" t="s">
        <v>1101</v>
      </c>
      <c r="D777" s="14" t="s">
        <v>1123</v>
      </c>
    </row>
    <row r="778" spans="1:4">
      <c r="A778" s="8"/>
      <c r="B778" s="7" t="s">
        <v>1120</v>
      </c>
      <c r="C778" s="28" t="s">
        <v>1101</v>
      </c>
      <c r="D778" s="14" t="s">
        <v>1124</v>
      </c>
    </row>
    <row r="779" spans="1:4">
      <c r="A779" s="8"/>
      <c r="B779" s="7" t="s">
        <v>1125</v>
      </c>
      <c r="C779" s="7" t="s">
        <v>1001</v>
      </c>
      <c r="D779" s="14" t="s">
        <v>1126</v>
      </c>
    </row>
    <row r="780" spans="1:4" ht="15">
      <c r="A780" s="8"/>
      <c r="B780" s="9"/>
      <c r="C780" s="9"/>
      <c r="D780" s="9"/>
    </row>
    <row r="781" spans="1:4" ht="15">
      <c r="A781" s="8"/>
      <c r="B781" s="9"/>
      <c r="C781" s="9"/>
      <c r="D781" s="9"/>
    </row>
    <row r="782" spans="1:4">
      <c r="A782" s="8"/>
      <c r="B782" s="7" t="s">
        <v>1127</v>
      </c>
      <c r="C782" s="7" t="s">
        <v>11</v>
      </c>
      <c r="D782" s="7" t="s">
        <v>1128</v>
      </c>
    </row>
    <row r="783" spans="1:4">
      <c r="A783" s="8"/>
      <c r="B783" s="7" t="s">
        <v>1129</v>
      </c>
      <c r="C783" s="7" t="s">
        <v>11</v>
      </c>
      <c r="D783" s="7" t="s">
        <v>1130</v>
      </c>
    </row>
    <row r="784" spans="1:4" ht="15">
      <c r="A784" s="8"/>
      <c r="B784" s="9"/>
      <c r="C784" s="9"/>
      <c r="D784" s="9"/>
    </row>
    <row r="785" spans="1:4" ht="15">
      <c r="A785" s="8"/>
      <c r="B785" s="9"/>
      <c r="C785" s="9"/>
      <c r="D785" s="9"/>
    </row>
    <row r="786" spans="1:4">
      <c r="A786" s="8"/>
      <c r="B786" s="7" t="s">
        <v>1131</v>
      </c>
      <c r="C786" s="7" t="s">
        <v>132</v>
      </c>
      <c r="D786" s="14" t="s">
        <v>1132</v>
      </c>
    </row>
    <row r="787" spans="1:4">
      <c r="A787" s="8"/>
      <c r="B787" s="7" t="s">
        <v>1133</v>
      </c>
      <c r="C787" s="7" t="s">
        <v>132</v>
      </c>
      <c r="D787" s="14" t="s">
        <v>1134</v>
      </c>
    </row>
    <row r="788" spans="1:4">
      <c r="A788" s="8"/>
      <c r="B788" s="7" t="s">
        <v>1133</v>
      </c>
      <c r="C788" s="7" t="s">
        <v>308</v>
      </c>
      <c r="D788" s="14" t="s">
        <v>1135</v>
      </c>
    </row>
    <row r="789" spans="1:4">
      <c r="A789" s="8"/>
      <c r="B789" s="7" t="s">
        <v>1133</v>
      </c>
      <c r="C789" s="7" t="s">
        <v>308</v>
      </c>
      <c r="D789" s="14" t="s">
        <v>1136</v>
      </c>
    </row>
    <row r="790" spans="1:4">
      <c r="A790" s="8"/>
      <c r="B790" s="7" t="s">
        <v>1137</v>
      </c>
      <c r="C790" s="7" t="s">
        <v>132</v>
      </c>
      <c r="D790" s="14" t="s">
        <v>1138</v>
      </c>
    </row>
    <row r="791" spans="1:4">
      <c r="A791" s="8"/>
      <c r="B791" s="7" t="s">
        <v>1139</v>
      </c>
      <c r="C791" s="7" t="s">
        <v>308</v>
      </c>
      <c r="D791" s="14" t="s">
        <v>1140</v>
      </c>
    </row>
    <row r="792" spans="1:4">
      <c r="A792" s="8"/>
      <c r="B792" s="7" t="s">
        <v>1139</v>
      </c>
      <c r="C792" s="7" t="s">
        <v>308</v>
      </c>
      <c r="D792" s="14" t="s">
        <v>1141</v>
      </c>
    </row>
    <row r="793" spans="1:4">
      <c r="A793" s="8"/>
      <c r="B793" s="7" t="s">
        <v>1139</v>
      </c>
      <c r="C793" s="7" t="s">
        <v>308</v>
      </c>
      <c r="D793" s="14" t="s">
        <v>1142</v>
      </c>
    </row>
    <row r="794" spans="1:4">
      <c r="A794" s="8"/>
      <c r="B794" s="7" t="s">
        <v>1139</v>
      </c>
      <c r="C794" s="7" t="s">
        <v>308</v>
      </c>
      <c r="D794" s="14" t="s">
        <v>1143</v>
      </c>
    </row>
    <row r="795" spans="1:4">
      <c r="A795" s="8"/>
      <c r="B795" s="7" t="s">
        <v>1139</v>
      </c>
      <c r="C795" s="7" t="s">
        <v>308</v>
      </c>
      <c r="D795" s="14" t="s">
        <v>1144</v>
      </c>
    </row>
    <row r="796" spans="1:4">
      <c r="A796" s="8"/>
      <c r="B796" s="7" t="s">
        <v>1139</v>
      </c>
      <c r="C796" s="7" t="s">
        <v>308</v>
      </c>
      <c r="D796" s="14" t="s">
        <v>1145</v>
      </c>
    </row>
    <row r="797" spans="1:4">
      <c r="A797" s="8"/>
      <c r="B797" s="7" t="s">
        <v>1139</v>
      </c>
      <c r="C797" s="7" t="s">
        <v>308</v>
      </c>
      <c r="D797" s="14" t="s">
        <v>1146</v>
      </c>
    </row>
    <row r="798" spans="1:4">
      <c r="A798" s="8"/>
      <c r="B798" s="7" t="s">
        <v>1147</v>
      </c>
      <c r="C798" s="7" t="s">
        <v>20</v>
      </c>
      <c r="D798" s="14" t="s">
        <v>1148</v>
      </c>
    </row>
    <row r="799" spans="1:4">
      <c r="A799" s="8"/>
      <c r="B799" s="7" t="s">
        <v>1147</v>
      </c>
      <c r="C799" s="7" t="s">
        <v>308</v>
      </c>
      <c r="D799" s="14" t="s">
        <v>1149</v>
      </c>
    </row>
    <row r="800" spans="1:4">
      <c r="A800" s="8"/>
      <c r="B800" s="7" t="s">
        <v>1147</v>
      </c>
      <c r="C800" s="7" t="s">
        <v>308</v>
      </c>
      <c r="D800" s="14" t="s">
        <v>1150</v>
      </c>
    </row>
    <row r="801" spans="1:4">
      <c r="A801" s="8"/>
      <c r="B801" s="7" t="s">
        <v>1147</v>
      </c>
      <c r="C801" s="7" t="s">
        <v>308</v>
      </c>
      <c r="D801" s="14" t="s">
        <v>1151</v>
      </c>
    </row>
    <row r="802" spans="1:4">
      <c r="A802" s="8"/>
      <c r="B802" s="7" t="s">
        <v>1147</v>
      </c>
      <c r="C802" s="7" t="s">
        <v>308</v>
      </c>
      <c r="D802" s="14" t="s">
        <v>1152</v>
      </c>
    </row>
    <row r="803" spans="1:4">
      <c r="A803" s="8"/>
      <c r="B803" s="7" t="s">
        <v>1147</v>
      </c>
      <c r="C803" s="7" t="s">
        <v>308</v>
      </c>
      <c r="D803" s="14" t="s">
        <v>1153</v>
      </c>
    </row>
    <row r="804" spans="1:4">
      <c r="A804" s="8"/>
      <c r="B804" s="7" t="s">
        <v>1147</v>
      </c>
      <c r="C804" s="7" t="s">
        <v>308</v>
      </c>
      <c r="D804" s="14" t="s">
        <v>1154</v>
      </c>
    </row>
    <row r="805" spans="1:4">
      <c r="A805" s="8"/>
      <c r="B805" s="7" t="s">
        <v>1147</v>
      </c>
      <c r="C805" s="7" t="s">
        <v>308</v>
      </c>
      <c r="D805" s="14" t="s">
        <v>1155</v>
      </c>
    </row>
    <row r="806" spans="1:4">
      <c r="A806" s="8"/>
      <c r="B806" s="7" t="s">
        <v>1147</v>
      </c>
      <c r="C806" s="7" t="s">
        <v>308</v>
      </c>
      <c r="D806" s="14" t="s">
        <v>1156</v>
      </c>
    </row>
    <row r="807" spans="1:4">
      <c r="A807" s="8"/>
      <c r="B807" s="7" t="s">
        <v>1147</v>
      </c>
      <c r="C807" s="7" t="s">
        <v>308</v>
      </c>
      <c r="D807" s="14" t="s">
        <v>1157</v>
      </c>
    </row>
    <row r="808" spans="1:4">
      <c r="A808" s="8"/>
      <c r="B808" s="7" t="s">
        <v>1147</v>
      </c>
      <c r="C808" s="7" t="s">
        <v>308</v>
      </c>
      <c r="D808" s="14" t="s">
        <v>1158</v>
      </c>
    </row>
    <row r="809" spans="1:4">
      <c r="A809" s="8"/>
      <c r="B809" s="7" t="s">
        <v>1159</v>
      </c>
      <c r="C809" s="7" t="s">
        <v>20</v>
      </c>
      <c r="D809" s="14" t="s">
        <v>1160</v>
      </c>
    </row>
    <row r="810" spans="1:4">
      <c r="A810" s="8"/>
      <c r="B810" s="7" t="s">
        <v>1161</v>
      </c>
      <c r="C810" s="7" t="s">
        <v>132</v>
      </c>
      <c r="D810" s="14" t="s">
        <v>1162</v>
      </c>
    </row>
    <row r="811" spans="1:4">
      <c r="A811" s="8"/>
      <c r="B811" s="7" t="s">
        <v>1161</v>
      </c>
      <c r="C811" s="7" t="s">
        <v>1163</v>
      </c>
      <c r="D811" s="14" t="s">
        <v>1164</v>
      </c>
    </row>
    <row r="812" spans="1:4">
      <c r="A812" s="8"/>
      <c r="B812" s="7" t="s">
        <v>1165</v>
      </c>
      <c r="C812" s="7" t="s">
        <v>1163</v>
      </c>
      <c r="D812" s="14" t="s">
        <v>1166</v>
      </c>
    </row>
    <row r="813" spans="1:4">
      <c r="A813" s="8"/>
      <c r="B813" s="7" t="s">
        <v>1167</v>
      </c>
      <c r="C813" s="7" t="s">
        <v>1163</v>
      </c>
      <c r="D813" s="14" t="s">
        <v>1168</v>
      </c>
    </row>
    <row r="814" spans="1:4">
      <c r="A814" s="8"/>
      <c r="B814" s="7" t="s">
        <v>1167</v>
      </c>
      <c r="C814" s="7" t="s">
        <v>308</v>
      </c>
      <c r="D814" s="14" t="s">
        <v>1169</v>
      </c>
    </row>
    <row r="815" spans="1:4">
      <c r="A815" s="8"/>
      <c r="B815" s="7" t="s">
        <v>1167</v>
      </c>
      <c r="C815" s="7" t="s">
        <v>308</v>
      </c>
      <c r="D815" s="14" t="s">
        <v>1170</v>
      </c>
    </row>
    <row r="816" spans="1:4">
      <c r="A816" s="8"/>
      <c r="B816" s="7" t="s">
        <v>1171</v>
      </c>
      <c r="C816" s="7" t="s">
        <v>1163</v>
      </c>
      <c r="D816" s="14" t="s">
        <v>1172</v>
      </c>
    </row>
    <row r="817" spans="1:4">
      <c r="A817" s="8"/>
      <c r="B817" s="7" t="s">
        <v>1171</v>
      </c>
      <c r="C817" s="7" t="s">
        <v>308</v>
      </c>
      <c r="D817" s="14" t="s">
        <v>1173</v>
      </c>
    </row>
    <row r="818" spans="1:4">
      <c r="A818" s="8"/>
      <c r="B818" s="7" t="s">
        <v>1171</v>
      </c>
      <c r="C818" s="7" t="s">
        <v>308</v>
      </c>
      <c r="D818" s="14" t="s">
        <v>1174</v>
      </c>
    </row>
    <row r="819" spans="1:4">
      <c r="A819" s="8"/>
      <c r="B819" s="7" t="s">
        <v>1171</v>
      </c>
      <c r="C819" s="7" t="s">
        <v>308</v>
      </c>
      <c r="D819" s="14" t="s">
        <v>1175</v>
      </c>
    </row>
    <row r="820" spans="1:4">
      <c r="A820" s="8"/>
      <c r="B820" s="7" t="s">
        <v>1171</v>
      </c>
      <c r="C820" s="7" t="s">
        <v>308</v>
      </c>
      <c r="D820" s="14" t="s">
        <v>1176</v>
      </c>
    </row>
    <row r="821" spans="1:4">
      <c r="A821" s="8"/>
      <c r="B821" s="7" t="s">
        <v>1171</v>
      </c>
      <c r="C821" s="7" t="s">
        <v>308</v>
      </c>
      <c r="D821" s="14" t="s">
        <v>1177</v>
      </c>
    </row>
    <row r="822" spans="1:4">
      <c r="A822" s="8"/>
      <c r="B822" s="7" t="s">
        <v>1171</v>
      </c>
      <c r="C822" s="7" t="s">
        <v>308</v>
      </c>
      <c r="D822" s="14" t="s">
        <v>1178</v>
      </c>
    </row>
    <row r="823" spans="1:4">
      <c r="A823" s="8"/>
      <c r="B823" s="7" t="s">
        <v>1171</v>
      </c>
      <c r="C823" s="7" t="s">
        <v>308</v>
      </c>
      <c r="D823" s="14" t="s">
        <v>1179</v>
      </c>
    </row>
    <row r="824" spans="1:4">
      <c r="A824" s="8"/>
      <c r="B824" s="7" t="s">
        <v>1171</v>
      </c>
      <c r="C824" s="7" t="s">
        <v>308</v>
      </c>
      <c r="D824" s="14" t="s">
        <v>1180</v>
      </c>
    </row>
    <row r="825" spans="1:4">
      <c r="A825" s="8"/>
      <c r="B825" s="7" t="s">
        <v>1181</v>
      </c>
      <c r="C825" s="7" t="s">
        <v>308</v>
      </c>
      <c r="D825" s="14" t="s">
        <v>1182</v>
      </c>
    </row>
    <row r="826" spans="1:4">
      <c r="A826" s="8"/>
      <c r="B826" s="7" t="s">
        <v>1183</v>
      </c>
      <c r="C826" s="7" t="s">
        <v>1163</v>
      </c>
      <c r="D826" s="14" t="s">
        <v>1184</v>
      </c>
    </row>
    <row r="827" spans="1:4">
      <c r="A827" s="8"/>
      <c r="B827" s="7" t="s">
        <v>1183</v>
      </c>
      <c r="C827" s="7" t="s">
        <v>1163</v>
      </c>
      <c r="D827" s="14" t="s">
        <v>1185</v>
      </c>
    </row>
    <row r="828" spans="1:4" ht="30.75">
      <c r="A828" s="8"/>
      <c r="B828" s="7" t="s">
        <v>1183</v>
      </c>
      <c r="C828" s="7" t="s">
        <v>1163</v>
      </c>
      <c r="D828" s="14" t="s">
        <v>1186</v>
      </c>
    </row>
    <row r="829" spans="1:4">
      <c r="A829" s="8"/>
      <c r="B829" s="7" t="s">
        <v>1183</v>
      </c>
      <c r="C829" s="7" t="s">
        <v>1163</v>
      </c>
      <c r="D829" s="14" t="s">
        <v>1187</v>
      </c>
    </row>
    <row r="830" spans="1:4">
      <c r="A830" s="8"/>
      <c r="B830" s="7" t="s">
        <v>1183</v>
      </c>
      <c r="C830" s="7" t="s">
        <v>1163</v>
      </c>
      <c r="D830" s="14" t="s">
        <v>1188</v>
      </c>
    </row>
    <row r="831" spans="1:4">
      <c r="A831" s="8"/>
      <c r="B831" s="7" t="s">
        <v>1183</v>
      </c>
      <c r="C831" s="7" t="s">
        <v>308</v>
      </c>
      <c r="D831" s="14" t="s">
        <v>1189</v>
      </c>
    </row>
    <row r="832" spans="1:4">
      <c r="A832" s="8"/>
      <c r="B832" s="7" t="s">
        <v>1183</v>
      </c>
      <c r="C832" s="7" t="s">
        <v>308</v>
      </c>
      <c r="D832" s="14" t="s">
        <v>1190</v>
      </c>
    </row>
    <row r="833" spans="1:4">
      <c r="A833" s="8"/>
      <c r="B833" s="7" t="s">
        <v>1183</v>
      </c>
      <c r="C833" s="7" t="s">
        <v>308</v>
      </c>
      <c r="D833" s="14" t="s">
        <v>1191</v>
      </c>
    </row>
    <row r="834" spans="1:4">
      <c r="A834" s="8"/>
      <c r="B834" s="7" t="s">
        <v>1183</v>
      </c>
      <c r="C834" s="7" t="s">
        <v>308</v>
      </c>
      <c r="D834" s="14" t="s">
        <v>1192</v>
      </c>
    </row>
    <row r="835" spans="1:4">
      <c r="A835" s="8"/>
      <c r="B835" s="7" t="s">
        <v>1183</v>
      </c>
      <c r="C835" s="7" t="s">
        <v>308</v>
      </c>
      <c r="D835" s="14" t="s">
        <v>1193</v>
      </c>
    </row>
    <row r="836" spans="1:4">
      <c r="A836" s="8"/>
      <c r="B836" s="7" t="s">
        <v>1183</v>
      </c>
      <c r="C836" s="7" t="s">
        <v>308</v>
      </c>
      <c r="D836" s="14" t="s">
        <v>1194</v>
      </c>
    </row>
    <row r="837" spans="1:4">
      <c r="A837" s="8"/>
      <c r="B837" s="7" t="s">
        <v>1183</v>
      </c>
      <c r="C837" s="7" t="s">
        <v>308</v>
      </c>
      <c r="D837" s="14" t="s">
        <v>1195</v>
      </c>
    </row>
    <row r="838" spans="1:4">
      <c r="A838" s="8"/>
      <c r="B838" s="7" t="s">
        <v>1183</v>
      </c>
      <c r="C838" s="7" t="s">
        <v>308</v>
      </c>
      <c r="D838" s="14" t="s">
        <v>1196</v>
      </c>
    </row>
    <row r="839" spans="1:4">
      <c r="A839" s="8"/>
      <c r="B839" s="7" t="s">
        <v>1183</v>
      </c>
      <c r="C839" s="7" t="s">
        <v>308</v>
      </c>
      <c r="D839" s="14" t="s">
        <v>1197</v>
      </c>
    </row>
    <row r="840" spans="1:4">
      <c r="A840" s="8"/>
      <c r="B840" s="7" t="s">
        <v>1183</v>
      </c>
      <c r="C840" s="7" t="s">
        <v>308</v>
      </c>
      <c r="D840" s="14" t="s">
        <v>1198</v>
      </c>
    </row>
    <row r="841" spans="1:4">
      <c r="A841" s="8"/>
      <c r="B841" s="7" t="s">
        <v>1183</v>
      </c>
      <c r="C841" s="7" t="s">
        <v>308</v>
      </c>
      <c r="D841" s="14" t="s">
        <v>1199</v>
      </c>
    </row>
    <row r="842" spans="1:4">
      <c r="A842" s="8"/>
      <c r="B842" s="7" t="s">
        <v>1200</v>
      </c>
      <c r="C842" s="7" t="s">
        <v>308</v>
      </c>
      <c r="D842" s="14" t="s">
        <v>1201</v>
      </c>
    </row>
    <row r="843" spans="1:4">
      <c r="A843" s="8"/>
      <c r="B843" s="7" t="s">
        <v>1200</v>
      </c>
      <c r="C843" s="7" t="s">
        <v>308</v>
      </c>
      <c r="D843" s="14" t="s">
        <v>1202</v>
      </c>
    </row>
    <row r="844" spans="1:4">
      <c r="A844" s="8"/>
      <c r="B844" s="7" t="s">
        <v>1200</v>
      </c>
      <c r="C844" s="7" t="s">
        <v>308</v>
      </c>
      <c r="D844" s="14" t="s">
        <v>1203</v>
      </c>
    </row>
    <row r="845" spans="1:4">
      <c r="A845" s="8"/>
      <c r="B845" s="7" t="s">
        <v>1200</v>
      </c>
      <c r="C845" s="7" t="s">
        <v>308</v>
      </c>
      <c r="D845" s="14" t="s">
        <v>1204</v>
      </c>
    </row>
    <row r="846" spans="1:4">
      <c r="A846" s="8"/>
      <c r="B846" s="7" t="s">
        <v>1200</v>
      </c>
      <c r="C846" s="7" t="s">
        <v>308</v>
      </c>
      <c r="D846" s="14" t="s">
        <v>1205</v>
      </c>
    </row>
    <row r="847" spans="1:4">
      <c r="A847" s="8"/>
      <c r="B847" s="7" t="s">
        <v>1200</v>
      </c>
      <c r="C847" s="7" t="s">
        <v>20</v>
      </c>
      <c r="D847" s="14" t="s">
        <v>1206</v>
      </c>
    </row>
    <row r="848" spans="1:4" ht="15">
      <c r="A848" s="8"/>
      <c r="B848" s="9"/>
      <c r="C848" s="9"/>
      <c r="D848" s="9"/>
    </row>
    <row r="849" spans="1:4" ht="15">
      <c r="A849" s="8"/>
      <c r="B849" s="9"/>
      <c r="C849" s="9"/>
      <c r="D849" s="9"/>
    </row>
    <row r="850" spans="1:4">
      <c r="A850" s="8"/>
      <c r="B850" s="7" t="s">
        <v>1207</v>
      </c>
      <c r="C850" s="7" t="s">
        <v>20</v>
      </c>
      <c r="D850" s="14" t="s">
        <v>1208</v>
      </c>
    </row>
    <row r="851" spans="1:4">
      <c r="A851" s="8"/>
      <c r="B851" s="7" t="s">
        <v>1207</v>
      </c>
      <c r="C851" s="7" t="s">
        <v>16</v>
      </c>
      <c r="D851" s="14" t="s">
        <v>1209</v>
      </c>
    </row>
    <row r="852" spans="1:4">
      <c r="A852" s="8"/>
      <c r="B852" s="7" t="s">
        <v>1210</v>
      </c>
      <c r="C852" s="7" t="s">
        <v>16</v>
      </c>
      <c r="D852" s="14" t="s">
        <v>1211</v>
      </c>
    </row>
    <row r="853" spans="1:4">
      <c r="A853" s="8"/>
      <c r="B853" s="7" t="s">
        <v>1212</v>
      </c>
      <c r="C853" s="7" t="s">
        <v>16</v>
      </c>
      <c r="D853" s="14" t="s">
        <v>1213</v>
      </c>
    </row>
    <row r="854" spans="1:4">
      <c r="A854" s="8"/>
      <c r="B854" s="7" t="s">
        <v>1214</v>
      </c>
      <c r="C854" s="7" t="s">
        <v>322</v>
      </c>
      <c r="D854" s="14" t="s">
        <v>1215</v>
      </c>
    </row>
    <row r="855" spans="1:4">
      <c r="A855" s="8"/>
      <c r="B855" s="7" t="s">
        <v>1216</v>
      </c>
      <c r="C855" s="7" t="s">
        <v>16</v>
      </c>
      <c r="D855" s="14" t="s">
        <v>1217</v>
      </c>
    </row>
    <row r="856" spans="1:4">
      <c r="A856" s="8"/>
      <c r="B856" s="7" t="s">
        <v>1218</v>
      </c>
      <c r="C856" s="7" t="s">
        <v>93</v>
      </c>
      <c r="D856" s="14" t="s">
        <v>1219</v>
      </c>
    </row>
    <row r="857" spans="1:4">
      <c r="A857" s="8"/>
      <c r="B857" s="7" t="s">
        <v>1218</v>
      </c>
      <c r="C857" s="7" t="s">
        <v>20</v>
      </c>
      <c r="D857" s="14" t="s">
        <v>1220</v>
      </c>
    </row>
    <row r="858" spans="1:4">
      <c r="A858" s="8"/>
      <c r="B858" s="7" t="s">
        <v>1218</v>
      </c>
      <c r="C858" s="7" t="s">
        <v>20</v>
      </c>
      <c r="D858" s="14" t="s">
        <v>1221</v>
      </c>
    </row>
    <row r="859" spans="1:4" ht="15">
      <c r="A859" s="15">
        <v>9</v>
      </c>
      <c r="B859" s="7" t="s">
        <v>1222</v>
      </c>
      <c r="C859" s="7" t="s">
        <v>1223</v>
      </c>
      <c r="D859" s="14" t="s">
        <v>1224</v>
      </c>
    </row>
    <row r="860" spans="1:4" ht="15">
      <c r="A860" s="15">
        <v>3</v>
      </c>
      <c r="B860" s="7" t="s">
        <v>1222</v>
      </c>
      <c r="C860" s="7" t="s">
        <v>1223</v>
      </c>
      <c r="D860" s="14" t="s">
        <v>1225</v>
      </c>
    </row>
    <row r="861" spans="1:4">
      <c r="A861" s="8"/>
      <c r="B861" s="7" t="s">
        <v>1226</v>
      </c>
      <c r="C861" s="7" t="s">
        <v>20</v>
      </c>
      <c r="D861" s="14" t="s">
        <v>1227</v>
      </c>
    </row>
    <row r="862" spans="1:4" ht="15">
      <c r="A862" s="15">
        <v>17</v>
      </c>
      <c r="B862" s="7" t="s">
        <v>1228</v>
      </c>
      <c r="C862" s="7" t="s">
        <v>1223</v>
      </c>
      <c r="D862" s="14" t="s">
        <v>1229</v>
      </c>
    </row>
    <row r="863" spans="1:4" ht="15">
      <c r="A863" s="15">
        <v>18</v>
      </c>
      <c r="B863" s="7" t="s">
        <v>1228</v>
      </c>
      <c r="C863" s="7" t="s">
        <v>1223</v>
      </c>
      <c r="D863" s="14" t="s">
        <v>1230</v>
      </c>
    </row>
    <row r="864" spans="1:4" ht="15">
      <c r="A864" s="15">
        <v>23</v>
      </c>
      <c r="B864" s="7" t="s">
        <v>1228</v>
      </c>
      <c r="C864" s="7" t="s">
        <v>1223</v>
      </c>
      <c r="D864" s="14" t="s">
        <v>1231</v>
      </c>
    </row>
    <row r="865" spans="1:4" ht="15">
      <c r="A865" s="15">
        <v>24</v>
      </c>
      <c r="B865" s="7" t="s">
        <v>1228</v>
      </c>
      <c r="C865" s="7" t="s">
        <v>1223</v>
      </c>
      <c r="D865" s="14" t="s">
        <v>1232</v>
      </c>
    </row>
    <row r="866" spans="1:4" ht="15">
      <c r="A866" s="15">
        <v>25</v>
      </c>
      <c r="B866" s="7" t="s">
        <v>1228</v>
      </c>
      <c r="C866" s="7" t="s">
        <v>1223</v>
      </c>
      <c r="D866" s="14" t="s">
        <v>1233</v>
      </c>
    </row>
    <row r="867" spans="1:4" ht="15">
      <c r="A867" s="15">
        <v>26</v>
      </c>
      <c r="B867" s="7" t="s">
        <v>1228</v>
      </c>
      <c r="C867" s="7" t="s">
        <v>1223</v>
      </c>
      <c r="D867" s="14" t="s">
        <v>1233</v>
      </c>
    </row>
    <row r="868" spans="1:4" ht="15">
      <c r="A868" s="31">
        <v>25</v>
      </c>
      <c r="B868" s="11" t="s">
        <v>1228</v>
      </c>
      <c r="C868" s="11" t="s">
        <v>16</v>
      </c>
      <c r="D868" s="32" t="s">
        <v>1234</v>
      </c>
    </row>
    <row r="869" spans="1:4" ht="15">
      <c r="A869" s="15" t="s">
        <v>1235</v>
      </c>
      <c r="B869" s="7" t="s">
        <v>1228</v>
      </c>
      <c r="C869" s="7" t="s">
        <v>456</v>
      </c>
      <c r="D869" s="14" t="s">
        <v>1236</v>
      </c>
    </row>
    <row r="870" spans="1:4" ht="15">
      <c r="A870" s="15">
        <v>38</v>
      </c>
      <c r="B870" s="7" t="s">
        <v>1237</v>
      </c>
      <c r="C870" s="7" t="s">
        <v>456</v>
      </c>
      <c r="D870" s="14" t="s">
        <v>1238</v>
      </c>
    </row>
    <row r="871" spans="1:4" ht="15">
      <c r="A871" s="15" t="s">
        <v>1239</v>
      </c>
      <c r="B871" s="7" t="s">
        <v>1240</v>
      </c>
      <c r="C871" s="7" t="s">
        <v>456</v>
      </c>
      <c r="D871" s="14" t="s">
        <v>1241</v>
      </c>
    </row>
    <row r="872" spans="1:4">
      <c r="A872" s="8"/>
      <c r="B872" s="7" t="s">
        <v>1242</v>
      </c>
      <c r="C872" s="7" t="s">
        <v>1243</v>
      </c>
      <c r="D872" s="14" t="s">
        <v>1244</v>
      </c>
    </row>
    <row r="873" spans="1:4" ht="15">
      <c r="A873" s="15">
        <v>7</v>
      </c>
      <c r="B873" s="7" t="s">
        <v>1242</v>
      </c>
      <c r="C873" s="7" t="s">
        <v>1223</v>
      </c>
      <c r="D873" s="14" t="s">
        <v>1245</v>
      </c>
    </row>
    <row r="874" spans="1:4" ht="15">
      <c r="A874" s="15">
        <v>19</v>
      </c>
      <c r="B874" s="7" t="s">
        <v>1242</v>
      </c>
      <c r="C874" s="7" t="s">
        <v>1223</v>
      </c>
      <c r="D874" s="14" t="s">
        <v>1246</v>
      </c>
    </row>
    <row r="875" spans="1:4" ht="15">
      <c r="A875" s="15">
        <v>20</v>
      </c>
      <c r="B875" s="7" t="s">
        <v>1242</v>
      </c>
      <c r="C875" s="7" t="s">
        <v>1223</v>
      </c>
      <c r="D875" s="14" t="s">
        <v>1247</v>
      </c>
    </row>
    <row r="876" spans="1:4" ht="15">
      <c r="A876" s="15">
        <v>21</v>
      </c>
      <c r="B876" s="7" t="s">
        <v>1242</v>
      </c>
      <c r="C876" s="7" t="s">
        <v>1223</v>
      </c>
      <c r="D876" s="14" t="s">
        <v>1246</v>
      </c>
    </row>
    <row r="877" spans="1:4" ht="15">
      <c r="A877" s="15">
        <v>22</v>
      </c>
      <c r="B877" s="7" t="s">
        <v>1242</v>
      </c>
      <c r="C877" s="7" t="s">
        <v>1223</v>
      </c>
      <c r="D877" s="14" t="s">
        <v>1248</v>
      </c>
    </row>
    <row r="878" spans="1:4" ht="15">
      <c r="A878" s="15">
        <v>27</v>
      </c>
      <c r="B878" s="7" t="s">
        <v>1242</v>
      </c>
      <c r="C878" s="7" t="s">
        <v>1223</v>
      </c>
      <c r="D878" s="14" t="s">
        <v>1249</v>
      </c>
    </row>
    <row r="879" spans="1:4" ht="15">
      <c r="A879" s="15">
        <v>6</v>
      </c>
      <c r="B879" s="7" t="s">
        <v>1242</v>
      </c>
      <c r="C879" s="7" t="s">
        <v>1223</v>
      </c>
      <c r="D879" s="14" t="s">
        <v>1249</v>
      </c>
    </row>
    <row r="880" spans="1:4" ht="15">
      <c r="A880" s="15">
        <v>34</v>
      </c>
      <c r="B880" s="7" t="s">
        <v>1242</v>
      </c>
      <c r="C880" s="7" t="s">
        <v>1223</v>
      </c>
      <c r="D880" s="14" t="s">
        <v>1247</v>
      </c>
    </row>
    <row r="881" spans="1:4">
      <c r="A881" s="8"/>
      <c r="B881" s="7" t="s">
        <v>1242</v>
      </c>
      <c r="C881" s="7" t="s">
        <v>1250</v>
      </c>
      <c r="D881" s="14" t="s">
        <v>1251</v>
      </c>
    </row>
    <row r="882" spans="1:4" ht="15">
      <c r="A882" s="15">
        <v>36</v>
      </c>
      <c r="B882" s="7" t="s">
        <v>1252</v>
      </c>
      <c r="C882" s="7" t="s">
        <v>1223</v>
      </c>
      <c r="D882" s="14" t="s">
        <v>1253</v>
      </c>
    </row>
    <row r="883" spans="1:4">
      <c r="A883" s="8"/>
      <c r="B883" s="7" t="s">
        <v>1254</v>
      </c>
      <c r="C883" s="7" t="s">
        <v>20</v>
      </c>
      <c r="D883" s="14" t="s">
        <v>1255</v>
      </c>
    </row>
    <row r="884" spans="1:4" ht="15">
      <c r="A884" s="15" t="s">
        <v>1256</v>
      </c>
      <c r="B884" s="7" t="s">
        <v>1257</v>
      </c>
      <c r="C884" s="7" t="s">
        <v>20</v>
      </c>
      <c r="D884" s="14" t="s">
        <v>1258</v>
      </c>
    </row>
    <row r="885" spans="1:4" ht="15">
      <c r="A885" s="8"/>
      <c r="B885" s="9"/>
      <c r="C885" s="9"/>
      <c r="D885" s="9"/>
    </row>
    <row r="886" spans="1:4" ht="15">
      <c r="A886" s="8"/>
      <c r="B886" s="9"/>
      <c r="C886" s="9"/>
      <c r="D886" s="9"/>
    </row>
    <row r="887" spans="1:4">
      <c r="A887" s="8"/>
      <c r="B887" s="7" t="s">
        <v>1259</v>
      </c>
      <c r="C887" s="7" t="s">
        <v>75</v>
      </c>
      <c r="D887" s="7" t="s">
        <v>1260</v>
      </c>
    </row>
    <row r="888" spans="1:4">
      <c r="A888" s="8"/>
      <c r="B888" s="7" t="s">
        <v>1259</v>
      </c>
      <c r="C888" s="7" t="s">
        <v>30</v>
      </c>
      <c r="D888" s="7" t="s">
        <v>1261</v>
      </c>
    </row>
    <row r="889" spans="1:4">
      <c r="A889" s="8"/>
      <c r="B889" s="7" t="s">
        <v>1262</v>
      </c>
      <c r="C889" s="7" t="s">
        <v>75</v>
      </c>
      <c r="D889" s="7" t="s">
        <v>1263</v>
      </c>
    </row>
    <row r="890" spans="1:4">
      <c r="A890" s="8"/>
      <c r="B890" s="7" t="s">
        <v>1264</v>
      </c>
      <c r="C890" s="7" t="s">
        <v>75</v>
      </c>
      <c r="D890" s="7" t="s">
        <v>1265</v>
      </c>
    </row>
    <row r="891" spans="1:4">
      <c r="A891" s="8"/>
      <c r="B891" s="7" t="s">
        <v>1264</v>
      </c>
      <c r="C891" s="7" t="s">
        <v>93</v>
      </c>
      <c r="D891" s="7" t="s">
        <v>1266</v>
      </c>
    </row>
    <row r="892" spans="1:4">
      <c r="A892" s="8"/>
      <c r="B892" s="7" t="s">
        <v>1264</v>
      </c>
      <c r="C892" s="7" t="s">
        <v>16</v>
      </c>
      <c r="D892" s="7" t="s">
        <v>14</v>
      </c>
    </row>
    <row r="893" spans="1:4">
      <c r="A893" s="8"/>
      <c r="B893" s="7" t="s">
        <v>1267</v>
      </c>
      <c r="C893" s="7" t="s">
        <v>16</v>
      </c>
      <c r="D893" s="7" t="s">
        <v>1268</v>
      </c>
    </row>
    <row r="894" spans="1:4">
      <c r="A894" s="8"/>
      <c r="B894" s="7" t="s">
        <v>1267</v>
      </c>
      <c r="C894" s="7" t="s">
        <v>20</v>
      </c>
      <c r="D894" s="7" t="s">
        <v>48</v>
      </c>
    </row>
    <row r="895" spans="1:4">
      <c r="A895" s="8"/>
      <c r="B895" s="7" t="s">
        <v>1267</v>
      </c>
      <c r="C895" s="7" t="s">
        <v>75</v>
      </c>
      <c r="D895" s="7" t="s">
        <v>106</v>
      </c>
    </row>
    <row r="896" spans="1:4" ht="15">
      <c r="A896" s="15" t="s">
        <v>1269</v>
      </c>
      <c r="B896" s="7" t="s">
        <v>1267</v>
      </c>
      <c r="C896" s="7" t="s">
        <v>30</v>
      </c>
      <c r="D896" s="7" t="s">
        <v>1270</v>
      </c>
    </row>
    <row r="897" spans="1:4">
      <c r="A897" s="8"/>
      <c r="B897" s="7" t="s">
        <v>1271</v>
      </c>
      <c r="C897" s="7" t="s">
        <v>75</v>
      </c>
      <c r="D897" s="7" t="s">
        <v>1272</v>
      </c>
    </row>
    <row r="898" spans="1:4">
      <c r="A898" s="8"/>
      <c r="B898" s="7" t="s">
        <v>1271</v>
      </c>
      <c r="C898" s="7" t="s">
        <v>30</v>
      </c>
      <c r="D898" s="7" t="s">
        <v>1273</v>
      </c>
    </row>
    <row r="899" spans="1:4">
      <c r="A899" s="8"/>
      <c r="B899" s="7" t="s">
        <v>1274</v>
      </c>
      <c r="C899" s="7" t="s">
        <v>73</v>
      </c>
      <c r="D899" s="7" t="s">
        <v>1275</v>
      </c>
    </row>
    <row r="900" spans="1:4">
      <c r="A900" s="8"/>
      <c r="B900" s="7" t="s">
        <v>1276</v>
      </c>
      <c r="C900" s="7" t="s">
        <v>1277</v>
      </c>
      <c r="D900" s="7" t="s">
        <v>1278</v>
      </c>
    </row>
    <row r="901" spans="1:4">
      <c r="A901" s="8"/>
      <c r="B901" s="7" t="s">
        <v>1276</v>
      </c>
      <c r="C901" s="7" t="s">
        <v>122</v>
      </c>
      <c r="D901" s="7" t="s">
        <v>1279</v>
      </c>
    </row>
    <row r="902" spans="1:4">
      <c r="A902" s="8"/>
      <c r="B902" s="7" t="s">
        <v>1276</v>
      </c>
      <c r="C902" s="7" t="s">
        <v>16</v>
      </c>
      <c r="D902" s="7" t="s">
        <v>1280</v>
      </c>
    </row>
    <row r="903" spans="1:4">
      <c r="A903" s="8"/>
      <c r="B903" s="7" t="s">
        <v>1281</v>
      </c>
      <c r="C903" s="7" t="s">
        <v>20</v>
      </c>
      <c r="D903" s="7" t="s">
        <v>1282</v>
      </c>
    </row>
    <row r="904" spans="1:4">
      <c r="A904" s="8"/>
      <c r="B904" s="7" t="s">
        <v>1283</v>
      </c>
      <c r="C904" s="7" t="s">
        <v>1277</v>
      </c>
      <c r="D904" s="7" t="s">
        <v>1284</v>
      </c>
    </row>
    <row r="905" spans="1:4">
      <c r="A905" s="8"/>
      <c r="B905" s="7" t="s">
        <v>1283</v>
      </c>
      <c r="C905" s="7" t="s">
        <v>20</v>
      </c>
      <c r="D905" s="7" t="s">
        <v>1285</v>
      </c>
    </row>
    <row r="906" spans="1:4">
      <c r="A906" s="8"/>
      <c r="B906" s="7" t="s">
        <v>1283</v>
      </c>
      <c r="C906" s="7" t="s">
        <v>322</v>
      </c>
      <c r="D906" s="7" t="s">
        <v>1286</v>
      </c>
    </row>
    <row r="907" spans="1:4">
      <c r="A907" s="8"/>
      <c r="B907" s="7" t="s">
        <v>1283</v>
      </c>
      <c r="C907" s="7" t="s">
        <v>1287</v>
      </c>
      <c r="D907" s="9"/>
    </row>
    <row r="908" spans="1:4">
      <c r="A908" s="8"/>
      <c r="B908" s="7" t="s">
        <v>1283</v>
      </c>
      <c r="C908" s="7" t="s">
        <v>83</v>
      </c>
      <c r="D908" s="7" t="s">
        <v>1288</v>
      </c>
    </row>
    <row r="909" spans="1:4">
      <c r="A909" s="8"/>
      <c r="B909" s="12" t="s">
        <v>1289</v>
      </c>
      <c r="C909" s="7" t="s">
        <v>18</v>
      </c>
      <c r="D909" s="7" t="s">
        <v>1290</v>
      </c>
    </row>
    <row r="910" spans="1:4">
      <c r="A910" s="8"/>
      <c r="B910" s="12" t="s">
        <v>1291</v>
      </c>
      <c r="C910" s="7" t="s">
        <v>20</v>
      </c>
      <c r="D910" s="7" t="s">
        <v>1292</v>
      </c>
    </row>
    <row r="911" spans="1:4">
      <c r="A911" s="8"/>
      <c r="B911" s="12" t="s">
        <v>1291</v>
      </c>
      <c r="C911" s="7" t="s">
        <v>18</v>
      </c>
      <c r="D911" s="7" t="s">
        <v>106</v>
      </c>
    </row>
    <row r="912" spans="1:4">
      <c r="A912" s="8"/>
      <c r="B912" s="7" t="s">
        <v>1291</v>
      </c>
      <c r="C912" s="7" t="s">
        <v>93</v>
      </c>
      <c r="D912" s="7" t="s">
        <v>1293</v>
      </c>
    </row>
    <row r="913" spans="1:4">
      <c r="A913" s="8"/>
      <c r="B913" s="7" t="s">
        <v>1291</v>
      </c>
      <c r="C913" s="7" t="s">
        <v>1294</v>
      </c>
      <c r="D913" s="7" t="s">
        <v>360</v>
      </c>
    </row>
    <row r="914" spans="1:4">
      <c r="A914" s="8"/>
      <c r="B914" s="7" t="s">
        <v>1291</v>
      </c>
      <c r="C914" s="7" t="s">
        <v>1277</v>
      </c>
      <c r="D914" s="7" t="s">
        <v>1295</v>
      </c>
    </row>
    <row r="915" spans="1:4">
      <c r="A915" s="8"/>
      <c r="B915" s="7" t="s">
        <v>1291</v>
      </c>
      <c r="C915" s="7" t="s">
        <v>30</v>
      </c>
      <c r="D915" s="7" t="s">
        <v>1296</v>
      </c>
    </row>
    <row r="916" spans="1:4">
      <c r="A916" s="8"/>
      <c r="B916" s="7" t="s">
        <v>1297</v>
      </c>
      <c r="C916" s="7" t="s">
        <v>16</v>
      </c>
      <c r="D916" s="7" t="s">
        <v>1298</v>
      </c>
    </row>
    <row r="917" spans="1:4">
      <c r="A917" s="8"/>
      <c r="B917" s="7" t="s">
        <v>1299</v>
      </c>
      <c r="C917" s="7" t="s">
        <v>20</v>
      </c>
      <c r="D917" s="7" t="s">
        <v>1300</v>
      </c>
    </row>
    <row r="918" spans="1:4">
      <c r="A918" s="8"/>
      <c r="B918" s="7" t="s">
        <v>1301</v>
      </c>
      <c r="C918" s="7" t="s">
        <v>20</v>
      </c>
      <c r="D918" s="7" t="s">
        <v>1302</v>
      </c>
    </row>
    <row r="919" spans="1:4">
      <c r="A919" s="8"/>
      <c r="B919" s="12" t="s">
        <v>1303</v>
      </c>
      <c r="C919" s="7" t="s">
        <v>18</v>
      </c>
      <c r="D919" s="7" t="s">
        <v>1304</v>
      </c>
    </row>
    <row r="920" spans="1:4">
      <c r="A920" s="8"/>
      <c r="B920" s="7" t="s">
        <v>1303</v>
      </c>
      <c r="C920" s="7" t="s">
        <v>20</v>
      </c>
      <c r="D920" s="7" t="s">
        <v>1305</v>
      </c>
    </row>
    <row r="921" spans="1:4">
      <c r="A921" s="8"/>
      <c r="B921" s="7" t="s">
        <v>1303</v>
      </c>
      <c r="C921" s="7" t="s">
        <v>416</v>
      </c>
      <c r="D921" s="7" t="s">
        <v>1306</v>
      </c>
    </row>
    <row r="922" spans="1:4">
      <c r="A922" s="8"/>
      <c r="B922" s="7" t="s">
        <v>1303</v>
      </c>
      <c r="C922" s="7" t="s">
        <v>16</v>
      </c>
      <c r="D922" s="7" t="s">
        <v>1307</v>
      </c>
    </row>
    <row r="923" spans="1:4">
      <c r="A923" s="8"/>
      <c r="B923" s="12" t="s">
        <v>1308</v>
      </c>
      <c r="C923" s="7" t="s">
        <v>18</v>
      </c>
      <c r="D923" s="7" t="s">
        <v>1309</v>
      </c>
    </row>
    <row r="924" spans="1:4">
      <c r="A924" s="8"/>
      <c r="B924" s="7" t="s">
        <v>1308</v>
      </c>
      <c r="C924" s="7" t="s">
        <v>20</v>
      </c>
      <c r="D924" s="7" t="s">
        <v>7</v>
      </c>
    </row>
    <row r="925" spans="1:4">
      <c r="A925" s="8"/>
      <c r="B925" s="12" t="s">
        <v>1310</v>
      </c>
      <c r="C925" s="7" t="s">
        <v>93</v>
      </c>
      <c r="D925" s="7" t="s">
        <v>181</v>
      </c>
    </row>
    <row r="926" spans="1:4">
      <c r="A926" s="8"/>
      <c r="B926" s="7" t="s">
        <v>1310</v>
      </c>
      <c r="C926" s="7" t="s">
        <v>16</v>
      </c>
      <c r="D926" s="7" t="s">
        <v>1311</v>
      </c>
    </row>
    <row r="927" spans="1:4">
      <c r="A927" s="8"/>
      <c r="B927" s="7" t="s">
        <v>1312</v>
      </c>
      <c r="C927" s="7" t="s">
        <v>1313</v>
      </c>
      <c r="D927" s="7" t="s">
        <v>1314</v>
      </c>
    </row>
    <row r="928" spans="1:4">
      <c r="A928" s="8"/>
      <c r="B928" s="7" t="s">
        <v>1315</v>
      </c>
      <c r="C928" s="7" t="s">
        <v>1316</v>
      </c>
      <c r="D928" s="7" t="s">
        <v>1317</v>
      </c>
    </row>
    <row r="929" spans="1:4">
      <c r="A929" s="8"/>
      <c r="B929" s="7" t="s">
        <v>1315</v>
      </c>
      <c r="C929" s="7" t="s">
        <v>75</v>
      </c>
      <c r="D929" s="7" t="s">
        <v>157</v>
      </c>
    </row>
    <row r="930" spans="1:4">
      <c r="A930" s="8"/>
      <c r="B930" s="7" t="s">
        <v>1315</v>
      </c>
      <c r="C930" s="7" t="s">
        <v>16</v>
      </c>
      <c r="D930" s="7" t="s">
        <v>570</v>
      </c>
    </row>
    <row r="931" spans="1:4">
      <c r="A931" s="8"/>
      <c r="B931" s="7" t="s">
        <v>1318</v>
      </c>
      <c r="C931" s="7" t="s">
        <v>1319</v>
      </c>
      <c r="D931" s="9"/>
    </row>
    <row r="932" spans="1:4">
      <c r="A932" s="8"/>
      <c r="B932" s="7" t="s">
        <v>1320</v>
      </c>
      <c r="C932" s="7" t="s">
        <v>16</v>
      </c>
      <c r="D932" s="7" t="s">
        <v>1321</v>
      </c>
    </row>
    <row r="933" spans="1:4">
      <c r="A933" s="8"/>
      <c r="B933" s="12" t="s">
        <v>1322</v>
      </c>
      <c r="C933" s="7" t="s">
        <v>18</v>
      </c>
      <c r="D933" s="7" t="s">
        <v>1323</v>
      </c>
    </row>
    <row r="934" spans="1:4">
      <c r="A934" s="8"/>
      <c r="B934" s="7" t="s">
        <v>1324</v>
      </c>
      <c r="C934" s="7" t="s">
        <v>93</v>
      </c>
      <c r="D934" s="7">
        <v>3700</v>
      </c>
    </row>
    <row r="935" spans="1:4" ht="15">
      <c r="A935" s="8"/>
      <c r="B935" s="9"/>
      <c r="C935" s="9"/>
      <c r="D935" s="9"/>
    </row>
    <row r="936" spans="1:4" ht="15">
      <c r="A936" s="8"/>
      <c r="B936" s="9"/>
      <c r="C936" s="9"/>
      <c r="D936" s="9"/>
    </row>
    <row r="937" spans="1:4">
      <c r="A937" s="8"/>
      <c r="B937" s="7" t="s">
        <v>1325</v>
      </c>
      <c r="C937" s="7" t="s">
        <v>16</v>
      </c>
      <c r="D937" s="7" t="s">
        <v>1326</v>
      </c>
    </row>
    <row r="938" spans="1:4">
      <c r="A938" s="8"/>
      <c r="B938" s="7" t="s">
        <v>1327</v>
      </c>
      <c r="C938" s="7" t="s">
        <v>1243</v>
      </c>
      <c r="D938" s="7" t="s">
        <v>1328</v>
      </c>
    </row>
    <row r="939" spans="1:4">
      <c r="A939" s="8"/>
      <c r="B939" s="7" t="s">
        <v>1329</v>
      </c>
      <c r="C939" s="7" t="s">
        <v>20</v>
      </c>
      <c r="D939" s="7" t="s">
        <v>1330</v>
      </c>
    </row>
    <row r="940" spans="1:4">
      <c r="A940" s="8"/>
      <c r="B940" s="7" t="s">
        <v>1331</v>
      </c>
      <c r="C940" s="7" t="s">
        <v>56</v>
      </c>
      <c r="D940" s="7" t="s">
        <v>1332</v>
      </c>
    </row>
    <row r="941" spans="1:4">
      <c r="A941" s="8"/>
      <c r="B941" s="7" t="s">
        <v>1331</v>
      </c>
      <c r="C941" s="7" t="s">
        <v>16</v>
      </c>
      <c r="D941" s="7" t="s">
        <v>1333</v>
      </c>
    </row>
    <row r="942" spans="1:4">
      <c r="A942" s="8"/>
      <c r="B942" s="7" t="s">
        <v>1334</v>
      </c>
      <c r="C942" s="7" t="s">
        <v>322</v>
      </c>
      <c r="D942" s="7" t="s">
        <v>1335</v>
      </c>
    </row>
    <row r="943" spans="1:4">
      <c r="A943" s="8"/>
      <c r="B943" s="7" t="s">
        <v>1336</v>
      </c>
      <c r="C943" s="7" t="s">
        <v>322</v>
      </c>
      <c r="D943" s="7" t="s">
        <v>1335</v>
      </c>
    </row>
    <row r="944" spans="1:4">
      <c r="A944" s="8"/>
      <c r="B944" s="7" t="s">
        <v>1337</v>
      </c>
      <c r="C944" s="7" t="s">
        <v>322</v>
      </c>
      <c r="D944" s="7" t="s">
        <v>1338</v>
      </c>
    </row>
    <row r="945" spans="1:4">
      <c r="A945" s="8"/>
      <c r="B945" s="7" t="s">
        <v>1339</v>
      </c>
      <c r="C945" s="7" t="s">
        <v>16</v>
      </c>
      <c r="D945" s="7" t="s">
        <v>1340</v>
      </c>
    </row>
    <row r="946" spans="1:4">
      <c r="A946" s="8"/>
      <c r="B946" s="7" t="s">
        <v>1339</v>
      </c>
      <c r="C946" s="7" t="s">
        <v>51</v>
      </c>
      <c r="D946" s="7" t="s">
        <v>645</v>
      </c>
    </row>
    <row r="947" spans="1:4">
      <c r="A947" s="8"/>
      <c r="B947" s="7" t="s">
        <v>1341</v>
      </c>
      <c r="C947" s="7" t="s">
        <v>51</v>
      </c>
      <c r="D947" s="7" t="s">
        <v>1342</v>
      </c>
    </row>
    <row r="948" spans="1:4">
      <c r="A948" s="8"/>
      <c r="B948" s="7" t="s">
        <v>1343</v>
      </c>
      <c r="C948" s="7" t="s">
        <v>1344</v>
      </c>
      <c r="D948" s="7" t="s">
        <v>1345</v>
      </c>
    </row>
    <row r="949" spans="1:4">
      <c r="A949" s="8"/>
      <c r="B949" s="7" t="s">
        <v>1343</v>
      </c>
      <c r="C949" s="7" t="s">
        <v>20</v>
      </c>
      <c r="D949" s="7" t="s">
        <v>1346</v>
      </c>
    </row>
    <row r="950" spans="1:4">
      <c r="A950" s="8"/>
      <c r="B950" s="7" t="s">
        <v>1343</v>
      </c>
      <c r="C950" s="7" t="s">
        <v>1347</v>
      </c>
      <c r="D950" s="7" t="s">
        <v>1348</v>
      </c>
    </row>
    <row r="951" spans="1:4">
      <c r="A951" s="8"/>
      <c r="B951" s="7" t="s">
        <v>1343</v>
      </c>
      <c r="C951" s="7" t="s">
        <v>16</v>
      </c>
      <c r="D951" s="7" t="s">
        <v>972</v>
      </c>
    </row>
    <row r="952" spans="1:4">
      <c r="A952" s="8"/>
      <c r="B952" s="7" t="s">
        <v>1349</v>
      </c>
      <c r="C952" s="7" t="s">
        <v>1350</v>
      </c>
      <c r="D952" s="7" t="s">
        <v>1351</v>
      </c>
    </row>
    <row r="953" spans="1:4">
      <c r="A953" s="8"/>
      <c r="B953" s="7" t="s">
        <v>1352</v>
      </c>
      <c r="C953" s="7" t="s">
        <v>16</v>
      </c>
      <c r="D953" s="7" t="s">
        <v>1353</v>
      </c>
    </row>
    <row r="954" spans="1:4">
      <c r="A954" s="8"/>
      <c r="B954" s="7" t="s">
        <v>1354</v>
      </c>
      <c r="C954" s="7" t="s">
        <v>1355</v>
      </c>
      <c r="D954" s="7" t="s">
        <v>1356</v>
      </c>
    </row>
    <row r="955" spans="1:4">
      <c r="A955" s="8"/>
      <c r="B955" s="7" t="s">
        <v>1357</v>
      </c>
      <c r="C955" s="7" t="s">
        <v>1355</v>
      </c>
      <c r="D955" s="7" t="s">
        <v>291</v>
      </c>
    </row>
    <row r="956" spans="1:4">
      <c r="A956" s="8"/>
      <c r="B956" s="7" t="s">
        <v>1358</v>
      </c>
      <c r="C956" s="7" t="s">
        <v>16</v>
      </c>
      <c r="D956" s="7" t="s">
        <v>1359</v>
      </c>
    </row>
    <row r="957" spans="1:4">
      <c r="A957" s="8"/>
      <c r="B957" s="7" t="s">
        <v>1360</v>
      </c>
      <c r="C957" s="7" t="s">
        <v>16</v>
      </c>
      <c r="D957" s="7" t="s">
        <v>1361</v>
      </c>
    </row>
    <row r="958" spans="1:4">
      <c r="A958" s="8"/>
      <c r="B958" s="7" t="s">
        <v>1360</v>
      </c>
      <c r="C958" s="7" t="s">
        <v>20</v>
      </c>
      <c r="D958" s="7" t="s">
        <v>1362</v>
      </c>
    </row>
    <row r="959" spans="1:4">
      <c r="A959" s="8"/>
      <c r="B959" s="7" t="s">
        <v>1360</v>
      </c>
      <c r="C959" s="7" t="s">
        <v>1363</v>
      </c>
      <c r="D959" s="9"/>
    </row>
    <row r="960" spans="1:4">
      <c r="A960" s="8"/>
      <c r="B960" s="7" t="s">
        <v>1360</v>
      </c>
      <c r="C960" s="7" t="s">
        <v>1364</v>
      </c>
      <c r="D960" s="7" t="s">
        <v>1365</v>
      </c>
    </row>
    <row r="961" spans="1:4">
      <c r="A961" s="8"/>
      <c r="B961" s="7" t="s">
        <v>1366</v>
      </c>
      <c r="C961" s="7" t="s">
        <v>1367</v>
      </c>
      <c r="D961" s="7" t="s">
        <v>1368</v>
      </c>
    </row>
    <row r="962" spans="1:4">
      <c r="A962" s="8"/>
      <c r="B962" s="7" t="s">
        <v>1369</v>
      </c>
      <c r="C962" s="7" t="s">
        <v>20</v>
      </c>
      <c r="D962" s="14" t="s">
        <v>1370</v>
      </c>
    </row>
    <row r="963" spans="1:4">
      <c r="A963" s="8"/>
      <c r="B963" s="7" t="s">
        <v>1371</v>
      </c>
      <c r="C963" s="7" t="s">
        <v>1372</v>
      </c>
      <c r="D963" s="14" t="s">
        <v>1373</v>
      </c>
    </row>
    <row r="964" spans="1:4">
      <c r="A964" s="8"/>
      <c r="B964" s="7" t="s">
        <v>1371</v>
      </c>
      <c r="C964" s="7" t="s">
        <v>1372</v>
      </c>
      <c r="D964" s="7" t="s">
        <v>1374</v>
      </c>
    </row>
    <row r="965" spans="1:4">
      <c r="A965" s="8"/>
      <c r="B965" s="7" t="s">
        <v>1375</v>
      </c>
      <c r="C965" s="7" t="s">
        <v>1243</v>
      </c>
      <c r="D965" s="7" t="s">
        <v>1376</v>
      </c>
    </row>
    <row r="966" spans="1:4">
      <c r="A966" s="8"/>
      <c r="B966" s="7" t="s">
        <v>1377</v>
      </c>
      <c r="C966" s="7" t="s">
        <v>1243</v>
      </c>
      <c r="D966" s="14" t="s">
        <v>1378</v>
      </c>
    </row>
    <row r="967" spans="1:4">
      <c r="A967" s="8"/>
      <c r="B967" s="7" t="s">
        <v>1379</v>
      </c>
      <c r="C967" s="7" t="s">
        <v>1243</v>
      </c>
      <c r="D967" s="7" t="s">
        <v>1380</v>
      </c>
    </row>
    <row r="968" spans="1:4">
      <c r="A968" s="10"/>
      <c r="B968" s="33" t="s">
        <v>1381</v>
      </c>
      <c r="C968" s="11" t="s">
        <v>624</v>
      </c>
      <c r="D968" s="7" t="s">
        <v>521</v>
      </c>
    </row>
    <row r="969" spans="1:4">
      <c r="A969" s="8"/>
      <c r="B969" s="12" t="s">
        <v>1382</v>
      </c>
      <c r="C969" s="7" t="s">
        <v>624</v>
      </c>
      <c r="D969" s="7" t="s">
        <v>1383</v>
      </c>
    </row>
    <row r="970" spans="1:4" ht="15">
      <c r="A970" s="8"/>
      <c r="B970" s="9"/>
      <c r="C970" s="9"/>
      <c r="D970" s="9"/>
    </row>
    <row r="971" spans="1:4" ht="15">
      <c r="A971" s="8"/>
      <c r="B971" s="9"/>
      <c r="C971" s="9"/>
      <c r="D971" s="9"/>
    </row>
    <row r="972" spans="1:4">
      <c r="A972" s="8"/>
      <c r="B972" s="7" t="s">
        <v>1384</v>
      </c>
      <c r="C972" s="7" t="s">
        <v>132</v>
      </c>
      <c r="D972" s="7" t="s">
        <v>1385</v>
      </c>
    </row>
    <row r="973" spans="1:4">
      <c r="A973" s="8"/>
      <c r="B973" s="7" t="s">
        <v>1386</v>
      </c>
      <c r="C973" s="7" t="s">
        <v>224</v>
      </c>
      <c r="D973" s="7" t="s">
        <v>1387</v>
      </c>
    </row>
    <row r="974" spans="1:4">
      <c r="A974" s="8"/>
      <c r="B974" s="7" t="s">
        <v>1388</v>
      </c>
      <c r="C974" s="7" t="s">
        <v>224</v>
      </c>
      <c r="D974" s="7" t="s">
        <v>1389</v>
      </c>
    </row>
    <row r="975" spans="1:4">
      <c r="A975" s="8"/>
      <c r="B975" s="7" t="s">
        <v>1390</v>
      </c>
      <c r="C975" s="7" t="s">
        <v>224</v>
      </c>
      <c r="D975" s="7" t="s">
        <v>1391</v>
      </c>
    </row>
    <row r="976" spans="1:4" ht="15">
      <c r="A976" s="15">
        <v>96.105000000000004</v>
      </c>
      <c r="B976" s="7" t="s">
        <v>1392</v>
      </c>
      <c r="C976" s="7" t="s">
        <v>16</v>
      </c>
      <c r="D976" s="7" t="s">
        <v>1393</v>
      </c>
    </row>
    <row r="977" spans="1:4" ht="15">
      <c r="A977" s="15">
        <v>72</v>
      </c>
      <c r="B977" s="7" t="s">
        <v>1394</v>
      </c>
      <c r="C977" s="7" t="s">
        <v>16</v>
      </c>
      <c r="D977" s="7" t="s">
        <v>1395</v>
      </c>
    </row>
    <row r="978" spans="1:4">
      <c r="A978" s="8"/>
      <c r="B978" s="11" t="s">
        <v>1396</v>
      </c>
      <c r="C978" s="7" t="s">
        <v>16</v>
      </c>
      <c r="D978" s="7" t="s">
        <v>1397</v>
      </c>
    </row>
    <row r="979" spans="1:4">
      <c r="A979" s="8"/>
      <c r="B979" s="11" t="s">
        <v>1398</v>
      </c>
      <c r="C979" s="7" t="s">
        <v>224</v>
      </c>
      <c r="D979" s="7" t="s">
        <v>1399</v>
      </c>
    </row>
    <row r="980" spans="1:4">
      <c r="A980" s="8"/>
      <c r="B980" s="11" t="s">
        <v>1400</v>
      </c>
      <c r="C980" s="7" t="s">
        <v>93</v>
      </c>
      <c r="D980" s="7" t="s">
        <v>1401</v>
      </c>
    </row>
    <row r="981" spans="1:4" ht="15">
      <c r="A981" s="15">
        <v>111</v>
      </c>
      <c r="B981" s="11" t="s">
        <v>1402</v>
      </c>
      <c r="C981" s="7" t="s">
        <v>16</v>
      </c>
      <c r="D981" s="7" t="s">
        <v>1403</v>
      </c>
    </row>
    <row r="982" spans="1:4" ht="15">
      <c r="A982" s="15">
        <v>97</v>
      </c>
      <c r="B982" s="11" t="s">
        <v>1402</v>
      </c>
      <c r="C982" s="7" t="s">
        <v>16</v>
      </c>
      <c r="D982" s="7" t="s">
        <v>1404</v>
      </c>
    </row>
    <row r="983" spans="1:4" ht="15">
      <c r="A983" s="15">
        <v>118</v>
      </c>
      <c r="B983" s="11" t="s">
        <v>1405</v>
      </c>
      <c r="C983" s="7" t="s">
        <v>16</v>
      </c>
      <c r="D983" s="7" t="s">
        <v>1373</v>
      </c>
    </row>
    <row r="984" spans="1:4" ht="15">
      <c r="A984" s="15">
        <v>16</v>
      </c>
      <c r="B984" s="7" t="s">
        <v>1228</v>
      </c>
      <c r="C984" s="7" t="s">
        <v>16</v>
      </c>
      <c r="D984" s="14" t="s">
        <v>1234</v>
      </c>
    </row>
    <row r="985" spans="1:4" ht="15">
      <c r="A985" s="15">
        <v>73</v>
      </c>
      <c r="B985" s="11" t="s">
        <v>1405</v>
      </c>
      <c r="C985" s="7" t="s">
        <v>16</v>
      </c>
      <c r="D985" s="7" t="s">
        <v>1406</v>
      </c>
    </row>
    <row r="986" spans="1:4" ht="15">
      <c r="A986" s="15" t="s">
        <v>1407</v>
      </c>
      <c r="B986" s="11" t="s">
        <v>1408</v>
      </c>
      <c r="C986" s="7" t="s">
        <v>16</v>
      </c>
      <c r="D986" s="7" t="s">
        <v>1406</v>
      </c>
    </row>
    <row r="987" spans="1:4" ht="15">
      <c r="A987" s="15">
        <v>10</v>
      </c>
      <c r="B987" s="7" t="s">
        <v>1408</v>
      </c>
      <c r="C987" s="7" t="s">
        <v>16</v>
      </c>
      <c r="D987" s="7" t="s">
        <v>1406</v>
      </c>
    </row>
    <row r="988" spans="1:4" ht="15">
      <c r="A988" s="15">
        <v>117</v>
      </c>
      <c r="B988" s="7" t="s">
        <v>1408</v>
      </c>
      <c r="C988" s="7" t="s">
        <v>16</v>
      </c>
      <c r="D988" s="7" t="s">
        <v>1373</v>
      </c>
    </row>
    <row r="989" spans="1:4">
      <c r="A989" s="8"/>
      <c r="B989" s="7" t="s">
        <v>1409</v>
      </c>
      <c r="C989" s="7" t="s">
        <v>456</v>
      </c>
      <c r="D989" s="7" t="s">
        <v>1410</v>
      </c>
    </row>
    <row r="990" spans="1:4">
      <c r="A990" s="8"/>
      <c r="B990" s="7" t="s">
        <v>1409</v>
      </c>
      <c r="C990" s="7" t="s">
        <v>16</v>
      </c>
      <c r="D990" s="7" t="s">
        <v>1411</v>
      </c>
    </row>
    <row r="991" spans="1:4">
      <c r="A991" s="8"/>
      <c r="B991" s="7" t="s">
        <v>1412</v>
      </c>
      <c r="C991" s="7" t="s">
        <v>456</v>
      </c>
      <c r="D991" s="7" t="s">
        <v>1413</v>
      </c>
    </row>
    <row r="992" spans="1:4">
      <c r="A992" s="8"/>
      <c r="B992" s="7" t="s">
        <v>1412</v>
      </c>
      <c r="C992" s="7" t="s">
        <v>16</v>
      </c>
      <c r="D992" s="7" t="s">
        <v>1414</v>
      </c>
    </row>
    <row r="993" spans="1:4" ht="15">
      <c r="A993" s="15">
        <v>100</v>
      </c>
      <c r="B993" s="7" t="s">
        <v>1415</v>
      </c>
      <c r="C993" s="7" t="s">
        <v>20</v>
      </c>
      <c r="D993" s="7" t="s">
        <v>1416</v>
      </c>
    </row>
    <row r="994" spans="1:4" ht="15">
      <c r="A994" s="15">
        <v>135</v>
      </c>
      <c r="B994" s="7" t="s">
        <v>1417</v>
      </c>
      <c r="C994" s="7" t="s">
        <v>20</v>
      </c>
      <c r="D994" s="7" t="s">
        <v>1418</v>
      </c>
    </row>
    <row r="995" spans="1:4">
      <c r="A995" s="8"/>
      <c r="B995" s="7" t="s">
        <v>1419</v>
      </c>
      <c r="C995" s="7" t="s">
        <v>322</v>
      </c>
      <c r="D995" s="7" t="s">
        <v>1420</v>
      </c>
    </row>
    <row r="996" spans="1:4">
      <c r="A996" s="8"/>
      <c r="B996" s="7" t="s">
        <v>1412</v>
      </c>
      <c r="C996" s="7" t="s">
        <v>594</v>
      </c>
      <c r="D996" s="7" t="s">
        <v>1421</v>
      </c>
    </row>
    <row r="997" spans="1:4" ht="15">
      <c r="A997" s="15">
        <v>67</v>
      </c>
      <c r="B997" s="7" t="s">
        <v>1422</v>
      </c>
      <c r="C997" s="7" t="s">
        <v>20</v>
      </c>
      <c r="D997" s="7" t="s">
        <v>1423</v>
      </c>
    </row>
    <row r="998" spans="1:4" ht="15">
      <c r="A998" s="15">
        <v>35</v>
      </c>
      <c r="B998" s="7" t="s">
        <v>1422</v>
      </c>
      <c r="C998" s="7" t="s">
        <v>20</v>
      </c>
      <c r="D998" s="7" t="s">
        <v>1424</v>
      </c>
    </row>
    <row r="999" spans="1:4" ht="15">
      <c r="A999" s="15">
        <v>103</v>
      </c>
      <c r="B999" s="7" t="s">
        <v>1422</v>
      </c>
      <c r="C999" s="7" t="s">
        <v>93</v>
      </c>
      <c r="D999" s="7" t="s">
        <v>1373</v>
      </c>
    </row>
    <row r="1000" spans="1:4" ht="15">
      <c r="A1000" s="15">
        <v>65</v>
      </c>
      <c r="B1000" s="7" t="s">
        <v>1422</v>
      </c>
      <c r="C1000" s="7" t="s">
        <v>16</v>
      </c>
      <c r="D1000" s="7" t="s">
        <v>1424</v>
      </c>
    </row>
    <row r="1001" spans="1:4" ht="15">
      <c r="A1001" s="15">
        <v>29</v>
      </c>
      <c r="B1001" s="7" t="s">
        <v>1425</v>
      </c>
      <c r="C1001" s="7" t="s">
        <v>16</v>
      </c>
      <c r="D1001" s="7" t="s">
        <v>1373</v>
      </c>
    </row>
    <row r="1002" spans="1:4" ht="15">
      <c r="A1002" s="15">
        <v>85</v>
      </c>
      <c r="B1002" s="7" t="s">
        <v>1425</v>
      </c>
      <c r="C1002" s="7" t="s">
        <v>16</v>
      </c>
      <c r="D1002" s="7" t="s">
        <v>1406</v>
      </c>
    </row>
    <row r="1003" spans="1:4" ht="15">
      <c r="A1003" s="15">
        <v>56</v>
      </c>
      <c r="B1003" s="7" t="s">
        <v>1425</v>
      </c>
      <c r="C1003" s="7" t="s">
        <v>16</v>
      </c>
      <c r="D1003" s="7" t="s">
        <v>1426</v>
      </c>
    </row>
    <row r="1004" spans="1:4" ht="15">
      <c r="A1004" s="15">
        <v>134</v>
      </c>
      <c r="B1004" s="7" t="s">
        <v>1425</v>
      </c>
      <c r="C1004" s="7" t="s">
        <v>20</v>
      </c>
      <c r="D1004" s="7" t="s">
        <v>165</v>
      </c>
    </row>
    <row r="1005" spans="1:4" ht="15">
      <c r="A1005" s="15">
        <v>102</v>
      </c>
      <c r="B1005" s="7" t="s">
        <v>1427</v>
      </c>
      <c r="C1005" s="7" t="s">
        <v>20</v>
      </c>
      <c r="D1005" s="7" t="s">
        <v>1423</v>
      </c>
    </row>
    <row r="1006" spans="1:4" ht="15">
      <c r="A1006" s="15">
        <v>54</v>
      </c>
      <c r="B1006" s="7" t="s">
        <v>1427</v>
      </c>
      <c r="C1006" s="7" t="s">
        <v>20</v>
      </c>
      <c r="D1006" s="7" t="s">
        <v>1428</v>
      </c>
    </row>
    <row r="1007" spans="1:4" ht="15">
      <c r="A1007" s="15">
        <v>52</v>
      </c>
      <c r="B1007" s="7" t="s">
        <v>1427</v>
      </c>
      <c r="C1007" s="7" t="s">
        <v>16</v>
      </c>
      <c r="D1007" s="7" t="s">
        <v>1373</v>
      </c>
    </row>
    <row r="1008" spans="1:4" ht="15">
      <c r="A1008" s="15">
        <v>133</v>
      </c>
      <c r="B1008" s="7" t="s">
        <v>1427</v>
      </c>
      <c r="C1008" s="7" t="s">
        <v>20</v>
      </c>
      <c r="D1008" s="7" t="s">
        <v>1428</v>
      </c>
    </row>
    <row r="1009" spans="1:4" ht="15">
      <c r="A1009" s="15">
        <v>53</v>
      </c>
      <c r="B1009" s="7" t="s">
        <v>1429</v>
      </c>
      <c r="C1009" s="7" t="s">
        <v>20</v>
      </c>
      <c r="D1009" s="7" t="s">
        <v>1430</v>
      </c>
    </row>
    <row r="1010" spans="1:4" ht="15">
      <c r="A1010" s="15">
        <v>43</v>
      </c>
      <c r="B1010" s="7" t="s">
        <v>1429</v>
      </c>
      <c r="C1010" s="7" t="s">
        <v>93</v>
      </c>
      <c r="D1010" s="7" t="s">
        <v>1423</v>
      </c>
    </row>
    <row r="1011" spans="1:4" ht="15">
      <c r="A1011" s="15">
        <v>136</v>
      </c>
      <c r="B1011" s="7" t="s">
        <v>1429</v>
      </c>
      <c r="C1011" s="7" t="s">
        <v>20</v>
      </c>
      <c r="D1011" s="7" t="s">
        <v>1416</v>
      </c>
    </row>
    <row r="1012" spans="1:4" ht="15">
      <c r="A1012" s="15">
        <v>68</v>
      </c>
      <c r="B1012" s="7" t="s">
        <v>1429</v>
      </c>
      <c r="C1012" s="7" t="s">
        <v>20</v>
      </c>
      <c r="D1012" s="7" t="s">
        <v>1416</v>
      </c>
    </row>
    <row r="1013" spans="1:4" ht="15">
      <c r="A1013" s="15">
        <v>35</v>
      </c>
      <c r="B1013" s="7" t="s">
        <v>1431</v>
      </c>
      <c r="C1013" s="7" t="s">
        <v>20</v>
      </c>
      <c r="D1013" s="7" t="s">
        <v>1416</v>
      </c>
    </row>
    <row r="1014" spans="1:4" ht="15">
      <c r="A1014" s="15">
        <v>17</v>
      </c>
      <c r="B1014" s="7" t="s">
        <v>1432</v>
      </c>
      <c r="C1014" s="7" t="s">
        <v>20</v>
      </c>
      <c r="D1014" s="7" t="s">
        <v>1433</v>
      </c>
    </row>
    <row r="1015" spans="1:4" ht="15">
      <c r="A1015" s="15">
        <v>13</v>
      </c>
      <c r="B1015" s="7" t="s">
        <v>1434</v>
      </c>
      <c r="C1015" s="7" t="s">
        <v>16</v>
      </c>
      <c r="D1015" s="7" t="s">
        <v>1435</v>
      </c>
    </row>
    <row r="1016" spans="1:4" ht="15">
      <c r="A1016" s="15">
        <v>63</v>
      </c>
      <c r="B1016" s="7" t="s">
        <v>1434</v>
      </c>
      <c r="C1016" s="7" t="s">
        <v>93</v>
      </c>
      <c r="D1016" s="7" t="s">
        <v>1436</v>
      </c>
    </row>
    <row r="1017" spans="1:4" ht="15">
      <c r="A1017" s="15">
        <v>45</v>
      </c>
      <c r="B1017" s="7" t="s">
        <v>1437</v>
      </c>
      <c r="C1017" s="7" t="s">
        <v>93</v>
      </c>
      <c r="D1017" s="7" t="s">
        <v>1430</v>
      </c>
    </row>
    <row r="1018" spans="1:4" ht="15">
      <c r="A1018" s="15" t="s">
        <v>1438</v>
      </c>
      <c r="B1018" s="7" t="s">
        <v>1437</v>
      </c>
      <c r="C1018" s="7" t="s">
        <v>16</v>
      </c>
      <c r="D1018" s="7" t="s">
        <v>1439</v>
      </c>
    </row>
    <row r="1019" spans="1:4" ht="15">
      <c r="A1019" s="15">
        <v>16</v>
      </c>
      <c r="B1019" s="7" t="s">
        <v>1440</v>
      </c>
      <c r="C1019" s="7" t="s">
        <v>16</v>
      </c>
      <c r="D1019" s="7" t="s">
        <v>1441</v>
      </c>
    </row>
    <row r="1020" spans="1:4" ht="15">
      <c r="A1020" s="15" t="s">
        <v>1442</v>
      </c>
      <c r="B1020" s="7" t="s">
        <v>1443</v>
      </c>
      <c r="C1020" s="7" t="s">
        <v>20</v>
      </c>
      <c r="D1020" s="7" t="s">
        <v>1423</v>
      </c>
    </row>
    <row r="1021" spans="1:4" ht="15">
      <c r="A1021" s="15">
        <v>70</v>
      </c>
      <c r="B1021" s="7" t="s">
        <v>1443</v>
      </c>
      <c r="C1021" s="7" t="s">
        <v>16</v>
      </c>
      <c r="D1021" s="14" t="s">
        <v>1406</v>
      </c>
    </row>
    <row r="1022" spans="1:4" ht="15">
      <c r="A1022" s="15">
        <v>120</v>
      </c>
      <c r="B1022" s="7" t="s">
        <v>1444</v>
      </c>
      <c r="C1022" s="7" t="s">
        <v>16</v>
      </c>
      <c r="D1022" s="14" t="s">
        <v>1441</v>
      </c>
    </row>
    <row r="1023" spans="1:4" ht="15">
      <c r="A1023" s="15">
        <v>122</v>
      </c>
      <c r="B1023" s="7" t="s">
        <v>1444</v>
      </c>
      <c r="C1023" s="7" t="s">
        <v>16</v>
      </c>
      <c r="D1023" s="14" t="s">
        <v>1373</v>
      </c>
    </row>
    <row r="1024" spans="1:4" ht="15">
      <c r="A1024" s="15">
        <v>31</v>
      </c>
      <c r="B1024" s="7" t="s">
        <v>1444</v>
      </c>
      <c r="C1024" s="7" t="s">
        <v>20</v>
      </c>
      <c r="D1024" s="14" t="s">
        <v>1423</v>
      </c>
    </row>
    <row r="1025" spans="1:4" ht="15">
      <c r="A1025" s="15">
        <v>95</v>
      </c>
      <c r="B1025" s="7" t="s">
        <v>1445</v>
      </c>
      <c r="C1025" s="7" t="s">
        <v>20</v>
      </c>
      <c r="D1025" s="14" t="s">
        <v>1416</v>
      </c>
    </row>
    <row r="1026" spans="1:4" ht="15">
      <c r="A1026" s="15">
        <v>110</v>
      </c>
      <c r="B1026" s="7" t="s">
        <v>1445</v>
      </c>
      <c r="C1026" s="7" t="s">
        <v>93</v>
      </c>
      <c r="D1026" s="14" t="s">
        <v>1373</v>
      </c>
    </row>
    <row r="1027" spans="1:4" ht="15">
      <c r="A1027" s="15" t="s">
        <v>1446</v>
      </c>
      <c r="B1027" s="7" t="s">
        <v>1445</v>
      </c>
      <c r="C1027" s="7" t="s">
        <v>20</v>
      </c>
      <c r="D1027" s="14" t="s">
        <v>1430</v>
      </c>
    </row>
    <row r="1028" spans="1:4" ht="15">
      <c r="A1028" s="15">
        <v>19</v>
      </c>
      <c r="B1028" s="7" t="s">
        <v>1445</v>
      </c>
      <c r="C1028" s="7" t="s">
        <v>20</v>
      </c>
      <c r="D1028" s="14" t="s">
        <v>1447</v>
      </c>
    </row>
    <row r="1029" spans="1:4" ht="15">
      <c r="A1029" s="15">
        <v>27</v>
      </c>
      <c r="B1029" s="7" t="s">
        <v>1448</v>
      </c>
      <c r="C1029" s="7" t="s">
        <v>20</v>
      </c>
      <c r="D1029" s="14" t="s">
        <v>1430</v>
      </c>
    </row>
    <row r="1030" spans="1:4" ht="15">
      <c r="A1030" s="15">
        <v>41</v>
      </c>
      <c r="B1030" s="7" t="s">
        <v>1448</v>
      </c>
      <c r="C1030" s="7" t="s">
        <v>20</v>
      </c>
      <c r="D1030" s="14" t="s">
        <v>1449</v>
      </c>
    </row>
    <row r="1031" spans="1:4" ht="15">
      <c r="A1031" s="15">
        <v>18</v>
      </c>
      <c r="B1031" s="7" t="s">
        <v>1448</v>
      </c>
      <c r="C1031" s="7" t="s">
        <v>20</v>
      </c>
      <c r="D1031" s="14" t="s">
        <v>1423</v>
      </c>
    </row>
    <row r="1032" spans="1:4" ht="15">
      <c r="A1032" s="15">
        <v>8</v>
      </c>
      <c r="B1032" s="7" t="s">
        <v>1448</v>
      </c>
      <c r="C1032" s="7" t="s">
        <v>16</v>
      </c>
      <c r="D1032" s="14" t="s">
        <v>1406</v>
      </c>
    </row>
    <row r="1033" spans="1:4" ht="15">
      <c r="A1033" s="15">
        <v>4</v>
      </c>
      <c r="B1033" s="7" t="s">
        <v>1450</v>
      </c>
      <c r="C1033" s="7" t="s">
        <v>20</v>
      </c>
      <c r="D1033" s="14" t="s">
        <v>1423</v>
      </c>
    </row>
    <row r="1034" spans="1:4" ht="15">
      <c r="A1034" s="15">
        <v>51</v>
      </c>
      <c r="B1034" s="7" t="s">
        <v>1450</v>
      </c>
      <c r="C1034" s="7" t="s">
        <v>16</v>
      </c>
      <c r="D1034" s="14" t="s">
        <v>1428</v>
      </c>
    </row>
    <row r="1035" spans="1:4" ht="15">
      <c r="A1035" s="15">
        <v>66</v>
      </c>
      <c r="B1035" s="7" t="s">
        <v>1450</v>
      </c>
      <c r="C1035" s="7" t="s">
        <v>20</v>
      </c>
      <c r="D1035" s="7" t="s">
        <v>1451</v>
      </c>
    </row>
    <row r="1036" spans="1:4" ht="15">
      <c r="A1036" s="15">
        <v>15</v>
      </c>
      <c r="B1036" s="7" t="s">
        <v>1452</v>
      </c>
      <c r="C1036" s="7" t="s">
        <v>20</v>
      </c>
      <c r="D1036" s="7" t="s">
        <v>1416</v>
      </c>
    </row>
    <row r="1037" spans="1:4" ht="15">
      <c r="A1037" s="15">
        <v>58</v>
      </c>
      <c r="B1037" s="7" t="s">
        <v>1453</v>
      </c>
      <c r="C1037" s="7" t="s">
        <v>16</v>
      </c>
      <c r="D1037" s="7" t="s">
        <v>1395</v>
      </c>
    </row>
    <row r="1038" spans="1:4" ht="15">
      <c r="A1038" s="15">
        <v>59</v>
      </c>
      <c r="B1038" s="7" t="s">
        <v>1453</v>
      </c>
      <c r="C1038" s="7" t="s">
        <v>16</v>
      </c>
      <c r="D1038" s="7" t="s">
        <v>1395</v>
      </c>
    </row>
    <row r="1039" spans="1:4" ht="15">
      <c r="A1039" s="15">
        <v>128</v>
      </c>
      <c r="B1039" s="7" t="s">
        <v>1454</v>
      </c>
      <c r="C1039" s="7" t="s">
        <v>16</v>
      </c>
      <c r="D1039" s="7" t="s">
        <v>1455</v>
      </c>
    </row>
    <row r="1040" spans="1:4" ht="15">
      <c r="A1040" s="15">
        <v>71</v>
      </c>
      <c r="B1040" s="7" t="s">
        <v>1456</v>
      </c>
      <c r="C1040" s="7" t="s">
        <v>16</v>
      </c>
      <c r="D1040" s="7" t="s">
        <v>1395</v>
      </c>
    </row>
    <row r="1041" spans="1:4" ht="15">
      <c r="A1041" s="15">
        <v>20</v>
      </c>
      <c r="B1041" s="7" t="s">
        <v>1457</v>
      </c>
      <c r="C1041" s="7" t="s">
        <v>16</v>
      </c>
      <c r="D1041" s="7" t="s">
        <v>1458</v>
      </c>
    </row>
    <row r="1042" spans="1:4" ht="15">
      <c r="A1042" s="15">
        <v>11</v>
      </c>
      <c r="B1042" s="7" t="s">
        <v>1457</v>
      </c>
      <c r="C1042" s="7" t="s">
        <v>93</v>
      </c>
      <c r="D1042" s="7" t="s">
        <v>1395</v>
      </c>
    </row>
    <row r="1043" spans="1:4" ht="15">
      <c r="A1043" s="15">
        <v>5</v>
      </c>
      <c r="B1043" s="7" t="s">
        <v>1459</v>
      </c>
      <c r="C1043" s="7" t="s">
        <v>93</v>
      </c>
      <c r="D1043" s="7" t="s">
        <v>1441</v>
      </c>
    </row>
    <row r="1044" spans="1:4" ht="15">
      <c r="A1044" s="15">
        <v>7</v>
      </c>
      <c r="B1044" s="7" t="s">
        <v>1459</v>
      </c>
      <c r="C1044" s="7" t="s">
        <v>93</v>
      </c>
      <c r="D1044" s="7" t="s">
        <v>1395</v>
      </c>
    </row>
    <row r="1045" spans="1:4" ht="15">
      <c r="A1045" s="15">
        <v>12</v>
      </c>
      <c r="B1045" s="7" t="s">
        <v>1459</v>
      </c>
      <c r="C1045" s="7" t="s">
        <v>16</v>
      </c>
      <c r="D1045" s="7" t="s">
        <v>1441</v>
      </c>
    </row>
    <row r="1046" spans="1:4" ht="15">
      <c r="A1046" s="15">
        <v>69</v>
      </c>
      <c r="B1046" s="7" t="s">
        <v>1459</v>
      </c>
      <c r="C1046" s="7" t="s">
        <v>93</v>
      </c>
      <c r="D1046" s="7" t="s">
        <v>1441</v>
      </c>
    </row>
    <row r="1047" spans="1:4" ht="15">
      <c r="A1047" s="15">
        <v>40</v>
      </c>
      <c r="B1047" s="7" t="s">
        <v>1460</v>
      </c>
      <c r="C1047" s="7" t="s">
        <v>93</v>
      </c>
      <c r="D1047" s="7" t="s">
        <v>1461</v>
      </c>
    </row>
    <row r="1048" spans="1:4">
      <c r="A1048" s="8"/>
      <c r="B1048" s="7" t="s">
        <v>1460</v>
      </c>
      <c r="C1048" s="7" t="s">
        <v>16</v>
      </c>
      <c r="D1048" s="7" t="s">
        <v>1462</v>
      </c>
    </row>
    <row r="1049" spans="1:4" ht="15">
      <c r="A1049" s="15">
        <v>94</v>
      </c>
      <c r="B1049" s="7" t="s">
        <v>1463</v>
      </c>
      <c r="C1049" s="7" t="s">
        <v>16</v>
      </c>
      <c r="D1049" s="7" t="s">
        <v>1461</v>
      </c>
    </row>
    <row r="1050" spans="1:4" ht="15">
      <c r="A1050" s="15">
        <v>61</v>
      </c>
      <c r="B1050" s="7" t="s">
        <v>1463</v>
      </c>
      <c r="C1050" s="7" t="s">
        <v>16</v>
      </c>
      <c r="D1050" s="7" t="s">
        <v>1461</v>
      </c>
    </row>
    <row r="1051" spans="1:4" ht="15">
      <c r="A1051" s="34">
        <v>62</v>
      </c>
      <c r="B1051" s="12" t="s">
        <v>1464</v>
      </c>
      <c r="C1051" s="7" t="s">
        <v>20</v>
      </c>
      <c r="D1051" s="7" t="s">
        <v>1397</v>
      </c>
    </row>
    <row r="1052" spans="1:4">
      <c r="A1052" s="8"/>
      <c r="B1052" s="7" t="s">
        <v>1465</v>
      </c>
      <c r="C1052" s="7" t="s">
        <v>16</v>
      </c>
      <c r="D1052" s="7" t="s">
        <v>1401</v>
      </c>
    </row>
    <row r="1053" spans="1:4">
      <c r="A1053" s="8"/>
      <c r="B1053" s="7" t="s">
        <v>1466</v>
      </c>
      <c r="C1053" s="7" t="s">
        <v>93</v>
      </c>
      <c r="D1053" s="7" t="s">
        <v>1467</v>
      </c>
    </row>
    <row r="1054" spans="1:4" ht="15">
      <c r="A1054" s="15">
        <v>26</v>
      </c>
      <c r="B1054" s="7" t="s">
        <v>1468</v>
      </c>
      <c r="C1054" s="7" t="s">
        <v>93</v>
      </c>
      <c r="D1054" s="7" t="s">
        <v>1455</v>
      </c>
    </row>
    <row r="1055" spans="1:4" ht="15">
      <c r="A1055" s="15">
        <v>1</v>
      </c>
      <c r="B1055" s="7" t="s">
        <v>1469</v>
      </c>
      <c r="C1055" s="7" t="s">
        <v>16</v>
      </c>
      <c r="D1055" s="7" t="s">
        <v>1470</v>
      </c>
    </row>
    <row r="1056" spans="1:4" ht="15">
      <c r="A1056" s="15">
        <v>38</v>
      </c>
      <c r="B1056" s="7" t="s">
        <v>1471</v>
      </c>
      <c r="C1056" s="7" t="s">
        <v>16</v>
      </c>
      <c r="D1056" s="7" t="s">
        <v>1472</v>
      </c>
    </row>
    <row r="1057" spans="1:4" ht="15">
      <c r="A1057" s="15">
        <v>119</v>
      </c>
      <c r="B1057" s="7" t="s">
        <v>1473</v>
      </c>
      <c r="C1057" s="7" t="s">
        <v>16</v>
      </c>
      <c r="D1057" s="7" t="s">
        <v>1435</v>
      </c>
    </row>
    <row r="1058" spans="1:4" ht="15">
      <c r="A1058" s="15">
        <v>23</v>
      </c>
      <c r="B1058" s="7" t="s">
        <v>1474</v>
      </c>
      <c r="C1058" s="7" t="s">
        <v>16</v>
      </c>
      <c r="D1058" s="7" t="s">
        <v>1395</v>
      </c>
    </row>
    <row r="1059" spans="1:4" ht="15">
      <c r="A1059" s="15">
        <v>83</v>
      </c>
      <c r="B1059" s="7" t="s">
        <v>1474</v>
      </c>
      <c r="C1059" s="7" t="s">
        <v>16</v>
      </c>
      <c r="D1059" s="7" t="s">
        <v>1426</v>
      </c>
    </row>
    <row r="1060" spans="1:4" ht="15">
      <c r="A1060" s="15">
        <v>121</v>
      </c>
      <c r="B1060" s="7" t="s">
        <v>1475</v>
      </c>
      <c r="C1060" s="7" t="s">
        <v>16</v>
      </c>
      <c r="D1060" s="7" t="s">
        <v>1476</v>
      </c>
    </row>
    <row r="1061" spans="1:4" ht="15">
      <c r="A1061" s="15">
        <v>125</v>
      </c>
      <c r="B1061" s="7" t="s">
        <v>1477</v>
      </c>
      <c r="C1061" s="7" t="s">
        <v>16</v>
      </c>
      <c r="D1061" s="7" t="s">
        <v>232</v>
      </c>
    </row>
    <row r="1062" spans="1:4" ht="15">
      <c r="A1062" s="15">
        <v>126</v>
      </c>
      <c r="B1062" s="7" t="s">
        <v>1478</v>
      </c>
      <c r="C1062" s="7" t="s">
        <v>16</v>
      </c>
      <c r="D1062" s="7" t="s">
        <v>1479</v>
      </c>
    </row>
    <row r="1063" spans="1:4" ht="15">
      <c r="A1063" s="15">
        <v>44</v>
      </c>
      <c r="B1063" s="7" t="s">
        <v>1480</v>
      </c>
      <c r="C1063" s="7" t="s">
        <v>93</v>
      </c>
      <c r="D1063" s="7" t="s">
        <v>1435</v>
      </c>
    </row>
    <row r="1064" spans="1:4" ht="15">
      <c r="A1064" s="15">
        <v>132</v>
      </c>
      <c r="B1064" s="7" t="s">
        <v>1481</v>
      </c>
      <c r="C1064" s="7" t="s">
        <v>16</v>
      </c>
      <c r="D1064" s="7" t="s">
        <v>1482</v>
      </c>
    </row>
    <row r="1065" spans="1:4">
      <c r="A1065" s="8"/>
      <c r="B1065" s="7" t="s">
        <v>1483</v>
      </c>
      <c r="C1065" s="7" t="s">
        <v>20</v>
      </c>
      <c r="D1065" s="7" t="s">
        <v>1484</v>
      </c>
    </row>
    <row r="1066" spans="1:4" ht="15">
      <c r="A1066" s="15">
        <v>50</v>
      </c>
      <c r="B1066" s="7" t="s">
        <v>1485</v>
      </c>
      <c r="C1066" s="7" t="s">
        <v>16</v>
      </c>
      <c r="D1066" s="7" t="s">
        <v>1486</v>
      </c>
    </row>
    <row r="1067" spans="1:4" ht="15">
      <c r="A1067" s="15">
        <v>47</v>
      </c>
      <c r="B1067" s="7" t="s">
        <v>1487</v>
      </c>
      <c r="C1067" s="7" t="s">
        <v>16</v>
      </c>
      <c r="D1067" s="7" t="s">
        <v>1488</v>
      </c>
    </row>
    <row r="1068" spans="1:4" ht="15">
      <c r="A1068" s="15">
        <v>98</v>
      </c>
      <c r="B1068" s="7" t="s">
        <v>1481</v>
      </c>
      <c r="C1068" s="7" t="s">
        <v>16</v>
      </c>
      <c r="D1068" s="7" t="s">
        <v>1435</v>
      </c>
    </row>
    <row r="1069" spans="1:4" ht="15">
      <c r="A1069" s="15">
        <v>129</v>
      </c>
      <c r="B1069" s="7" t="s">
        <v>1489</v>
      </c>
      <c r="C1069" s="7" t="s">
        <v>16</v>
      </c>
      <c r="D1069" s="7" t="s">
        <v>1490</v>
      </c>
    </row>
    <row r="1070" spans="1:4" ht="15">
      <c r="A1070" s="15">
        <v>127</v>
      </c>
      <c r="B1070" s="7" t="s">
        <v>1487</v>
      </c>
      <c r="C1070" s="7" t="s">
        <v>16</v>
      </c>
      <c r="D1070" s="7" t="s">
        <v>1455</v>
      </c>
    </row>
    <row r="1071" spans="1:4" ht="15">
      <c r="A1071" s="15">
        <v>137</v>
      </c>
      <c r="B1071" s="7" t="s">
        <v>1491</v>
      </c>
      <c r="C1071" s="7" t="s">
        <v>93</v>
      </c>
      <c r="D1071" s="7" t="s">
        <v>1492</v>
      </c>
    </row>
    <row r="1072" spans="1:4" ht="15">
      <c r="A1072" s="15">
        <v>77</v>
      </c>
      <c r="B1072" s="7" t="s">
        <v>1493</v>
      </c>
      <c r="C1072" s="7" t="s">
        <v>93</v>
      </c>
      <c r="D1072" s="7" t="s">
        <v>1406</v>
      </c>
    </row>
    <row r="1073" spans="1:4" ht="15">
      <c r="A1073" s="15">
        <v>115</v>
      </c>
      <c r="B1073" s="7" t="s">
        <v>1494</v>
      </c>
      <c r="C1073" s="7" t="s">
        <v>16</v>
      </c>
      <c r="D1073" s="7" t="s">
        <v>1495</v>
      </c>
    </row>
    <row r="1074" spans="1:4" ht="15">
      <c r="A1074" s="15">
        <v>46</v>
      </c>
      <c r="B1074" s="7" t="s">
        <v>1496</v>
      </c>
      <c r="C1074" s="7" t="s">
        <v>16</v>
      </c>
      <c r="D1074" s="7" t="s">
        <v>1497</v>
      </c>
    </row>
    <row r="1075" spans="1:4" ht="15">
      <c r="A1075" s="15">
        <v>64</v>
      </c>
      <c r="B1075" s="7" t="s">
        <v>1498</v>
      </c>
      <c r="C1075" s="7" t="s">
        <v>16</v>
      </c>
      <c r="D1075" s="7" t="s">
        <v>1451</v>
      </c>
    </row>
    <row r="1076" spans="1:4" ht="15">
      <c r="A1076" s="15">
        <v>62</v>
      </c>
      <c r="B1076" s="7" t="s">
        <v>1499</v>
      </c>
      <c r="C1076" s="7" t="s">
        <v>16</v>
      </c>
      <c r="D1076" s="7" t="s">
        <v>1500</v>
      </c>
    </row>
    <row r="1077" spans="1:4" ht="15">
      <c r="A1077" s="15">
        <v>57</v>
      </c>
      <c r="B1077" s="7" t="s">
        <v>1499</v>
      </c>
      <c r="C1077" s="7" t="s">
        <v>16</v>
      </c>
      <c r="D1077" s="7" t="s">
        <v>1435</v>
      </c>
    </row>
    <row r="1078" spans="1:4" ht="15">
      <c r="A1078" s="15">
        <v>116</v>
      </c>
      <c r="B1078" s="7" t="s">
        <v>1501</v>
      </c>
      <c r="C1078" s="7" t="s">
        <v>16</v>
      </c>
      <c r="D1078" s="7" t="s">
        <v>1502</v>
      </c>
    </row>
    <row r="1079" spans="1:4" ht="15">
      <c r="A1079" s="15">
        <v>14</v>
      </c>
      <c r="B1079" s="7" t="s">
        <v>1503</v>
      </c>
      <c r="C1079" s="7" t="s">
        <v>16</v>
      </c>
      <c r="D1079" s="7" t="s">
        <v>1500</v>
      </c>
    </row>
    <row r="1080" spans="1:4" ht="15">
      <c r="A1080" s="15">
        <v>131</v>
      </c>
      <c r="B1080" s="7" t="s">
        <v>1504</v>
      </c>
      <c r="C1080" s="7" t="s">
        <v>16</v>
      </c>
      <c r="D1080" s="7" t="s">
        <v>1458</v>
      </c>
    </row>
    <row r="1081" spans="1:4" ht="15">
      <c r="A1081" s="15" t="s">
        <v>413</v>
      </c>
      <c r="B1081" s="7" t="s">
        <v>1505</v>
      </c>
      <c r="C1081" s="7" t="s">
        <v>16</v>
      </c>
      <c r="D1081" s="7" t="s">
        <v>232</v>
      </c>
    </row>
    <row r="1082" spans="1:4" ht="15">
      <c r="A1082" s="15">
        <v>32</v>
      </c>
      <c r="B1082" s="7" t="s">
        <v>1505</v>
      </c>
      <c r="C1082" s="7" t="s">
        <v>16</v>
      </c>
      <c r="D1082" s="7" t="s">
        <v>1492</v>
      </c>
    </row>
    <row r="1083" spans="1:4" ht="15">
      <c r="A1083" s="15">
        <v>124</v>
      </c>
      <c r="B1083" s="7" t="s">
        <v>1505</v>
      </c>
      <c r="C1083" s="7" t="s">
        <v>16</v>
      </c>
      <c r="D1083" s="7" t="s">
        <v>1492</v>
      </c>
    </row>
    <row r="1084" spans="1:4" ht="15">
      <c r="A1084" s="15">
        <v>113</v>
      </c>
      <c r="B1084" s="7" t="s">
        <v>1506</v>
      </c>
      <c r="C1084" s="7" t="s">
        <v>16</v>
      </c>
      <c r="D1084" s="7" t="s">
        <v>1492</v>
      </c>
    </row>
    <row r="1085" spans="1:4" ht="15">
      <c r="A1085" s="15">
        <v>123</v>
      </c>
      <c r="B1085" s="7" t="s">
        <v>1507</v>
      </c>
      <c r="C1085" s="7" t="s">
        <v>16</v>
      </c>
      <c r="D1085" s="7" t="s">
        <v>1508</v>
      </c>
    </row>
    <row r="1086" spans="1:4" ht="15">
      <c r="A1086" s="15">
        <v>25</v>
      </c>
      <c r="B1086" s="7" t="s">
        <v>1509</v>
      </c>
      <c r="C1086" s="7" t="s">
        <v>16</v>
      </c>
      <c r="D1086" s="7" t="s">
        <v>1492</v>
      </c>
    </row>
    <row r="1087" spans="1:4" ht="15">
      <c r="A1087" s="15">
        <v>34</v>
      </c>
      <c r="B1087" s="7" t="s">
        <v>1510</v>
      </c>
      <c r="C1087" s="7" t="s">
        <v>93</v>
      </c>
      <c r="D1087" s="7" t="s">
        <v>1490</v>
      </c>
    </row>
    <row r="1088" spans="1:4" ht="15">
      <c r="A1088" s="15">
        <v>30</v>
      </c>
      <c r="B1088" s="7" t="s">
        <v>1510</v>
      </c>
      <c r="C1088" s="7" t="s">
        <v>93</v>
      </c>
      <c r="D1088" s="7" t="s">
        <v>1511</v>
      </c>
    </row>
    <row r="1089" spans="1:4" ht="15">
      <c r="A1089" s="15">
        <v>104</v>
      </c>
      <c r="B1089" s="7" t="s">
        <v>1512</v>
      </c>
      <c r="C1089" s="7" t="s">
        <v>16</v>
      </c>
      <c r="D1089" s="7" t="s">
        <v>1513</v>
      </c>
    </row>
    <row r="1090" spans="1:4" ht="15">
      <c r="A1090" s="15">
        <v>130</v>
      </c>
      <c r="B1090" s="7" t="s">
        <v>1514</v>
      </c>
      <c r="C1090" s="7" t="s">
        <v>16</v>
      </c>
      <c r="D1090" s="7" t="s">
        <v>1513</v>
      </c>
    </row>
    <row r="1091" spans="1:4" ht="15">
      <c r="A1091" s="34">
        <v>77</v>
      </c>
      <c r="B1091" s="12" t="s">
        <v>1515</v>
      </c>
      <c r="C1091" s="7" t="s">
        <v>16</v>
      </c>
      <c r="D1091" s="7" t="s">
        <v>1516</v>
      </c>
    </row>
    <row r="1092" spans="1:4" ht="15">
      <c r="A1092" s="15">
        <v>33</v>
      </c>
      <c r="B1092" s="7" t="s">
        <v>1517</v>
      </c>
      <c r="C1092" s="7" t="s">
        <v>16</v>
      </c>
      <c r="D1092" s="7" t="s">
        <v>1495</v>
      </c>
    </row>
    <row r="1093" spans="1:4">
      <c r="A1093" s="8"/>
      <c r="B1093" s="12" t="s">
        <v>1518</v>
      </c>
      <c r="C1093" s="7" t="s">
        <v>16</v>
      </c>
      <c r="D1093" s="14" t="s">
        <v>1519</v>
      </c>
    </row>
    <row r="1094" spans="1:4" ht="15">
      <c r="A1094" s="15">
        <v>3</v>
      </c>
      <c r="B1094" s="7" t="s">
        <v>1520</v>
      </c>
      <c r="C1094" s="7" t="s">
        <v>16</v>
      </c>
      <c r="D1094" s="7" t="s">
        <v>1395</v>
      </c>
    </row>
    <row r="1095" spans="1:4">
      <c r="A1095" s="8"/>
      <c r="B1095" s="7" t="s">
        <v>1521</v>
      </c>
      <c r="C1095" s="7" t="s">
        <v>16</v>
      </c>
      <c r="D1095" s="7" t="s">
        <v>1302</v>
      </c>
    </row>
    <row r="1096" spans="1:4" ht="15">
      <c r="A1096" s="15">
        <v>93</v>
      </c>
      <c r="B1096" s="7" t="s">
        <v>1522</v>
      </c>
      <c r="C1096" s="7" t="s">
        <v>16</v>
      </c>
      <c r="D1096" s="7" t="s">
        <v>1395</v>
      </c>
    </row>
    <row r="1097" spans="1:4" ht="15">
      <c r="A1097" s="15">
        <v>39</v>
      </c>
      <c r="B1097" s="7" t="s">
        <v>1522</v>
      </c>
      <c r="C1097" s="7" t="s">
        <v>16</v>
      </c>
      <c r="D1097" s="7" t="s">
        <v>1490</v>
      </c>
    </row>
    <row r="1098" spans="1:4" ht="15">
      <c r="A1098" s="15">
        <v>138</v>
      </c>
      <c r="B1098" s="7" t="s">
        <v>1523</v>
      </c>
      <c r="C1098" s="7" t="s">
        <v>16</v>
      </c>
      <c r="D1098" s="14" t="s">
        <v>1524</v>
      </c>
    </row>
    <row r="1099" spans="1:4">
      <c r="A1099" s="8"/>
      <c r="B1099" s="7" t="s">
        <v>1525</v>
      </c>
      <c r="C1099" s="7" t="s">
        <v>20</v>
      </c>
      <c r="D1099" s="14" t="s">
        <v>1526</v>
      </c>
    </row>
    <row r="1100" spans="1:4">
      <c r="A1100" s="8"/>
      <c r="B1100" s="12" t="s">
        <v>1527</v>
      </c>
      <c r="C1100" s="7" t="s">
        <v>1001</v>
      </c>
      <c r="D1100" s="14" t="s">
        <v>689</v>
      </c>
    </row>
    <row r="1101" spans="1:4">
      <c r="A1101" s="8"/>
      <c r="B1101" s="7" t="s">
        <v>1528</v>
      </c>
      <c r="C1101" s="7" t="s">
        <v>20</v>
      </c>
      <c r="D1101" s="14" t="s">
        <v>645</v>
      </c>
    </row>
    <row r="1102" spans="1:4" ht="15">
      <c r="A1102" s="15">
        <v>2</v>
      </c>
      <c r="B1102" s="7" t="s">
        <v>1529</v>
      </c>
      <c r="C1102" s="7" t="s">
        <v>16</v>
      </c>
      <c r="D1102" s="14" t="s">
        <v>1530</v>
      </c>
    </row>
    <row r="1103" spans="1:4">
      <c r="A1103" s="8"/>
      <c r="B1103" s="12" t="s">
        <v>1529</v>
      </c>
      <c r="C1103" s="7" t="s">
        <v>20</v>
      </c>
      <c r="D1103" s="7" t="s">
        <v>1531</v>
      </c>
    </row>
    <row r="1104" spans="1:4" ht="15">
      <c r="A1104" s="15">
        <v>87</v>
      </c>
      <c r="B1104" s="7" t="s">
        <v>1532</v>
      </c>
      <c r="C1104" s="7" t="s">
        <v>16</v>
      </c>
      <c r="D1104" s="7" t="s">
        <v>1533</v>
      </c>
    </row>
    <row r="1105" spans="1:4">
      <c r="A1105" s="8"/>
      <c r="B1105" s="12" t="s">
        <v>1534</v>
      </c>
      <c r="C1105" s="7" t="s">
        <v>93</v>
      </c>
      <c r="D1105" s="7" t="s">
        <v>1368</v>
      </c>
    </row>
    <row r="1106" spans="1:4">
      <c r="A1106" s="8"/>
      <c r="B1106" s="33" t="s">
        <v>1535</v>
      </c>
      <c r="C1106" s="11" t="s">
        <v>16</v>
      </c>
      <c r="D1106" s="14" t="s">
        <v>1536</v>
      </c>
    </row>
    <row r="1107" spans="1:4" ht="15">
      <c r="A1107" s="15">
        <v>114</v>
      </c>
      <c r="B1107" s="7" t="s">
        <v>1537</v>
      </c>
      <c r="C1107" s="7" t="s">
        <v>16</v>
      </c>
      <c r="D1107" s="7" t="s">
        <v>1538</v>
      </c>
    </row>
    <row r="1108" spans="1:4" ht="15">
      <c r="A1108" s="34" t="s">
        <v>1539</v>
      </c>
      <c r="B1108" s="12" t="s">
        <v>1540</v>
      </c>
      <c r="C1108" s="7" t="s">
        <v>93</v>
      </c>
      <c r="D1108" s="7" t="s">
        <v>1541</v>
      </c>
    </row>
    <row r="1109" spans="1:4" ht="15">
      <c r="A1109" s="34">
        <v>22</v>
      </c>
      <c r="B1109" s="12" t="s">
        <v>1542</v>
      </c>
      <c r="C1109" s="7" t="s">
        <v>93</v>
      </c>
      <c r="D1109" s="7" t="s">
        <v>1531</v>
      </c>
    </row>
    <row r="1110" spans="1:4">
      <c r="A1110" s="8"/>
      <c r="B1110" s="12" t="s">
        <v>1543</v>
      </c>
      <c r="C1110" s="7" t="s">
        <v>93</v>
      </c>
      <c r="D1110" s="7" t="s">
        <v>1401</v>
      </c>
    </row>
    <row r="1111" spans="1:4" ht="15">
      <c r="A1111" s="15">
        <v>38</v>
      </c>
      <c r="B1111" s="7" t="s">
        <v>1544</v>
      </c>
      <c r="C1111" s="7" t="s">
        <v>93</v>
      </c>
      <c r="D1111" s="7" t="s">
        <v>1495</v>
      </c>
    </row>
    <row r="1112" spans="1:4" ht="15">
      <c r="A1112" s="15">
        <v>55</v>
      </c>
      <c r="B1112" s="7" t="s">
        <v>1545</v>
      </c>
      <c r="C1112" s="7" t="s">
        <v>16</v>
      </c>
      <c r="D1112" s="7" t="s">
        <v>1533</v>
      </c>
    </row>
    <row r="1113" spans="1:4">
      <c r="A1113" s="8"/>
      <c r="B1113" s="7" t="s">
        <v>1546</v>
      </c>
      <c r="C1113" s="7" t="s">
        <v>16</v>
      </c>
      <c r="D1113" s="7" t="s">
        <v>1547</v>
      </c>
    </row>
    <row r="1114" spans="1:4">
      <c r="A1114" s="8"/>
      <c r="B1114" s="7" t="s">
        <v>1548</v>
      </c>
      <c r="C1114" s="7" t="s">
        <v>20</v>
      </c>
      <c r="D1114" s="7" t="s">
        <v>1549</v>
      </c>
    </row>
    <row r="1115" spans="1:4" ht="15">
      <c r="A1115" s="15">
        <v>4</v>
      </c>
      <c r="B1115" s="7" t="s">
        <v>1550</v>
      </c>
      <c r="C1115" s="7" t="s">
        <v>16</v>
      </c>
      <c r="D1115" s="7" t="s">
        <v>1551</v>
      </c>
    </row>
    <row r="1116" spans="1:4">
      <c r="A1116" s="8"/>
      <c r="B1116" s="12" t="s">
        <v>1552</v>
      </c>
      <c r="C1116" s="7" t="s">
        <v>322</v>
      </c>
      <c r="D1116" s="7" t="s">
        <v>1553</v>
      </c>
    </row>
    <row r="1117" spans="1:4">
      <c r="A1117" s="8"/>
      <c r="B1117" s="7" t="s">
        <v>1554</v>
      </c>
      <c r="C1117" s="7" t="s">
        <v>16</v>
      </c>
      <c r="D1117" s="7" t="s">
        <v>42</v>
      </c>
    </row>
    <row r="1118" spans="1:4">
      <c r="A1118" s="8"/>
      <c r="B1118" s="12" t="s">
        <v>1555</v>
      </c>
      <c r="C1118" s="7" t="s">
        <v>20</v>
      </c>
      <c r="D1118" s="7" t="s">
        <v>1556</v>
      </c>
    </row>
    <row r="1119" spans="1:4">
      <c r="A1119" s="8"/>
      <c r="B1119" s="7" t="s">
        <v>1557</v>
      </c>
      <c r="C1119" s="7" t="s">
        <v>16</v>
      </c>
      <c r="D1119" s="7" t="s">
        <v>355</v>
      </c>
    </row>
    <row r="1120" spans="1:4" ht="15">
      <c r="A1120" s="34">
        <v>56</v>
      </c>
      <c r="B1120" s="12" t="s">
        <v>1558</v>
      </c>
      <c r="C1120" s="7" t="s">
        <v>79</v>
      </c>
      <c r="D1120" s="7" t="s">
        <v>1559</v>
      </c>
    </row>
    <row r="1121" spans="1:4">
      <c r="A1121" s="8"/>
      <c r="B1121" s="7" t="s">
        <v>1560</v>
      </c>
      <c r="C1121" s="7" t="s">
        <v>93</v>
      </c>
      <c r="D1121" s="7" t="s">
        <v>1538</v>
      </c>
    </row>
    <row r="1122" spans="1:4" ht="15">
      <c r="A1122" s="34">
        <v>112</v>
      </c>
      <c r="B1122" s="12" t="s">
        <v>1561</v>
      </c>
      <c r="C1122" s="7" t="s">
        <v>93</v>
      </c>
      <c r="D1122" s="7" t="s">
        <v>1562</v>
      </c>
    </row>
    <row r="1123" spans="1:4">
      <c r="A1123" s="8"/>
      <c r="B1123" s="7" t="s">
        <v>1563</v>
      </c>
      <c r="C1123" s="7" t="s">
        <v>20</v>
      </c>
      <c r="D1123" s="7" t="s">
        <v>1455</v>
      </c>
    </row>
    <row r="1124" spans="1:4">
      <c r="A1124" s="8"/>
      <c r="B1124" s="7" t="s">
        <v>1563</v>
      </c>
      <c r="C1124" s="7" t="s">
        <v>16</v>
      </c>
      <c r="D1124" s="7" t="s">
        <v>1564</v>
      </c>
    </row>
    <row r="1125" spans="1:4" ht="15">
      <c r="A1125" s="34">
        <v>59</v>
      </c>
      <c r="B1125" s="12" t="s">
        <v>1565</v>
      </c>
      <c r="C1125" s="7" t="s">
        <v>20</v>
      </c>
      <c r="D1125" s="7" t="s">
        <v>1566</v>
      </c>
    </row>
    <row r="1126" spans="1:4">
      <c r="A1126" s="8"/>
      <c r="B1126" s="12" t="s">
        <v>1567</v>
      </c>
      <c r="C1126" s="7" t="s">
        <v>56</v>
      </c>
      <c r="D1126" s="14" t="s">
        <v>1531</v>
      </c>
    </row>
    <row r="1127" spans="1:4">
      <c r="A1127" s="8"/>
      <c r="B1127" s="7" t="s">
        <v>1568</v>
      </c>
      <c r="C1127" s="7" t="s">
        <v>16</v>
      </c>
      <c r="D1127" s="7" t="s">
        <v>1569</v>
      </c>
    </row>
    <row r="1128" spans="1:4" ht="15">
      <c r="A1128" s="15">
        <v>53</v>
      </c>
      <c r="B1128" s="15" t="s">
        <v>1429</v>
      </c>
      <c r="C1128" s="7" t="s">
        <v>20</v>
      </c>
      <c r="D1128" s="7" t="s">
        <v>1416</v>
      </c>
    </row>
    <row r="1129" spans="1:4" ht="15">
      <c r="A1129" s="15">
        <v>43</v>
      </c>
      <c r="B1129" s="15" t="s">
        <v>1429</v>
      </c>
      <c r="C1129" s="7" t="s">
        <v>20</v>
      </c>
      <c r="D1129" s="7" t="s">
        <v>1416</v>
      </c>
    </row>
    <row r="1130" spans="1:4" ht="15">
      <c r="A1130" s="6">
        <v>136</v>
      </c>
      <c r="B1130" s="6" t="s">
        <v>1431</v>
      </c>
      <c r="C1130" s="1" t="s">
        <v>20</v>
      </c>
      <c r="D1130" s="1" t="s">
        <v>1416</v>
      </c>
    </row>
    <row r="1131" spans="1:4" ht="15">
      <c r="A1131" s="6">
        <v>68</v>
      </c>
      <c r="B1131" s="6" t="s">
        <v>1432</v>
      </c>
      <c r="C1131" s="1" t="s">
        <v>20</v>
      </c>
      <c r="D1131" s="1" t="s">
        <v>1433</v>
      </c>
    </row>
    <row r="1132" spans="1:4" ht="15">
      <c r="A1132" s="6">
        <v>35</v>
      </c>
      <c r="B1132" s="6" t="s">
        <v>1434</v>
      </c>
      <c r="C1132" s="1" t="s">
        <v>16</v>
      </c>
      <c r="D1132" s="1" t="s">
        <v>1435</v>
      </c>
    </row>
    <row r="1133" spans="1:4" ht="15">
      <c r="A1133" s="6">
        <v>17</v>
      </c>
      <c r="B1133" s="6" t="s">
        <v>1434</v>
      </c>
      <c r="C1133" s="1" t="s">
        <v>93</v>
      </c>
      <c r="D1133" s="1" t="s">
        <v>1436</v>
      </c>
    </row>
    <row r="1134" spans="1:4" ht="15">
      <c r="A1134" s="6">
        <v>13</v>
      </c>
      <c r="B1134" s="6" t="s">
        <v>1437</v>
      </c>
      <c r="C1134" s="1" t="s">
        <v>93</v>
      </c>
      <c r="D1134" s="1" t="s">
        <v>1430</v>
      </c>
    </row>
    <row r="1135" spans="1:4" ht="15">
      <c r="A1135" s="6">
        <v>63</v>
      </c>
      <c r="B1135" s="6" t="s">
        <v>1437</v>
      </c>
      <c r="C1135" s="1" t="s">
        <v>16</v>
      </c>
      <c r="D1135" s="1" t="s">
        <v>1439</v>
      </c>
    </row>
    <row r="1136" spans="1:4" ht="15">
      <c r="A1136" s="6">
        <v>45</v>
      </c>
      <c r="B1136" s="6" t="s">
        <v>1440</v>
      </c>
      <c r="C1136" s="1" t="s">
        <v>16</v>
      </c>
      <c r="D1136" s="1" t="s">
        <v>1441</v>
      </c>
    </row>
    <row r="1137" spans="1:4" ht="15">
      <c r="A1137" s="6" t="s">
        <v>1438</v>
      </c>
      <c r="B1137" s="6" t="s">
        <v>1443</v>
      </c>
      <c r="C1137" s="1" t="s">
        <v>20</v>
      </c>
      <c r="D1137" s="1" t="s">
        <v>1423</v>
      </c>
    </row>
    <row r="1138" spans="1:4" ht="15">
      <c r="A1138" s="6">
        <v>16</v>
      </c>
      <c r="B1138" s="6" t="s">
        <v>1443</v>
      </c>
      <c r="C1138" s="1" t="s">
        <v>16</v>
      </c>
      <c r="D1138" s="35" t="s">
        <v>1406</v>
      </c>
    </row>
    <row r="1139" spans="1:4" ht="15">
      <c r="A1139" s="6" t="s">
        <v>1442</v>
      </c>
      <c r="B1139" s="6" t="s">
        <v>1444</v>
      </c>
      <c r="C1139" s="1" t="s">
        <v>16</v>
      </c>
      <c r="D1139" s="35" t="s">
        <v>1441</v>
      </c>
    </row>
    <row r="1140" spans="1:4" ht="15">
      <c r="A1140" s="6">
        <v>70</v>
      </c>
      <c r="B1140" s="6" t="s">
        <v>1444</v>
      </c>
      <c r="C1140" s="1" t="s">
        <v>16</v>
      </c>
      <c r="D1140" s="35" t="s">
        <v>1373</v>
      </c>
    </row>
    <row r="1141" spans="1:4" ht="15">
      <c r="A1141" s="6">
        <v>120</v>
      </c>
      <c r="B1141" s="6" t="s">
        <v>1444</v>
      </c>
      <c r="C1141" s="1" t="s">
        <v>20</v>
      </c>
      <c r="D1141" s="35" t="s">
        <v>1423</v>
      </c>
    </row>
    <row r="1142" spans="1:4" ht="15">
      <c r="A1142" s="6">
        <v>122</v>
      </c>
      <c r="B1142" s="6" t="s">
        <v>1445</v>
      </c>
      <c r="C1142" s="1" t="s">
        <v>20</v>
      </c>
      <c r="D1142" s="35" t="s">
        <v>1416</v>
      </c>
    </row>
    <row r="1143" spans="1:4" ht="15">
      <c r="A1143" s="6">
        <v>31</v>
      </c>
      <c r="B1143" s="6" t="s">
        <v>1445</v>
      </c>
      <c r="C1143" s="1" t="s">
        <v>93</v>
      </c>
      <c r="D1143" s="35" t="s">
        <v>1373</v>
      </c>
    </row>
    <row r="1144" spans="1:4" ht="15">
      <c r="A1144" s="6">
        <v>95</v>
      </c>
      <c r="B1144" s="6" t="s">
        <v>1445</v>
      </c>
      <c r="C1144" s="1" t="s">
        <v>20</v>
      </c>
      <c r="D1144" s="35" t="s">
        <v>1430</v>
      </c>
    </row>
    <row r="1145" spans="1:4" ht="15">
      <c r="A1145" s="6">
        <v>110</v>
      </c>
      <c r="B1145" s="6" t="s">
        <v>1445</v>
      </c>
      <c r="C1145" s="1" t="s">
        <v>20</v>
      </c>
      <c r="D1145" s="35" t="s">
        <v>1447</v>
      </c>
    </row>
    <row r="1146" spans="1:4" ht="15">
      <c r="A1146" s="6" t="s">
        <v>1446</v>
      </c>
      <c r="B1146" s="6" t="s">
        <v>1448</v>
      </c>
      <c r="C1146" s="1" t="s">
        <v>20</v>
      </c>
      <c r="D1146" s="35" t="s">
        <v>1430</v>
      </c>
    </row>
    <row r="1147" spans="1:4" ht="15">
      <c r="A1147" s="6">
        <v>19</v>
      </c>
      <c r="B1147" s="6" t="s">
        <v>1448</v>
      </c>
      <c r="C1147" s="1" t="s">
        <v>20</v>
      </c>
      <c r="D1147" s="35" t="s">
        <v>1449</v>
      </c>
    </row>
    <row r="1148" spans="1:4" ht="15">
      <c r="A1148" s="6">
        <v>27</v>
      </c>
      <c r="B1148" s="6" t="s">
        <v>1448</v>
      </c>
      <c r="C1148" s="1" t="s">
        <v>20</v>
      </c>
      <c r="D1148" s="35" t="s">
        <v>1423</v>
      </c>
    </row>
    <row r="1149" spans="1:4" ht="15">
      <c r="A1149" s="6">
        <v>41</v>
      </c>
      <c r="B1149" s="6" t="s">
        <v>1448</v>
      </c>
      <c r="C1149" s="1" t="s">
        <v>16</v>
      </c>
      <c r="D1149" s="35" t="s">
        <v>1406</v>
      </c>
    </row>
    <row r="1150" spans="1:4" ht="15">
      <c r="A1150" s="6">
        <v>18</v>
      </c>
      <c r="B1150" s="6" t="s">
        <v>1450</v>
      </c>
      <c r="C1150" s="1" t="s">
        <v>20</v>
      </c>
      <c r="D1150" s="35" t="s">
        <v>1423</v>
      </c>
    </row>
    <row r="1151" spans="1:4" ht="15">
      <c r="A1151" s="6">
        <v>8</v>
      </c>
      <c r="B1151" s="6" t="s">
        <v>1450</v>
      </c>
      <c r="C1151" s="1" t="s">
        <v>16</v>
      </c>
      <c r="D1151" s="35" t="s">
        <v>1428</v>
      </c>
    </row>
    <row r="1152" spans="1:4" ht="15">
      <c r="A1152" s="6">
        <v>4</v>
      </c>
      <c r="B1152" s="6" t="s">
        <v>1450</v>
      </c>
      <c r="C1152" s="1" t="s">
        <v>20</v>
      </c>
      <c r="D1152" s="1" t="s">
        <v>1451</v>
      </c>
    </row>
    <row r="1153" spans="1:4" ht="15">
      <c r="A1153" s="6">
        <v>51</v>
      </c>
      <c r="B1153" s="6" t="s">
        <v>1452</v>
      </c>
      <c r="C1153" s="1" t="s">
        <v>20</v>
      </c>
      <c r="D1153" s="1" t="s">
        <v>1416</v>
      </c>
    </row>
    <row r="1154" spans="1:4" ht="15">
      <c r="A1154" s="6">
        <v>66</v>
      </c>
      <c r="B1154" s="6" t="s">
        <v>1453</v>
      </c>
      <c r="C1154" s="1" t="s">
        <v>16</v>
      </c>
      <c r="D1154" s="1" t="s">
        <v>1395</v>
      </c>
    </row>
    <row r="1155" spans="1:4" ht="15">
      <c r="A1155" s="6">
        <v>15</v>
      </c>
      <c r="B1155" s="6" t="s">
        <v>1453</v>
      </c>
      <c r="C1155" s="1" t="s">
        <v>16</v>
      </c>
      <c r="D1155" s="1" t="s">
        <v>1395</v>
      </c>
    </row>
    <row r="1156" spans="1:4" ht="15">
      <c r="A1156" s="6">
        <v>58</v>
      </c>
      <c r="B1156" s="6" t="s">
        <v>1454</v>
      </c>
      <c r="C1156" s="1" t="s">
        <v>16</v>
      </c>
      <c r="D1156" s="1" t="s">
        <v>1455</v>
      </c>
    </row>
    <row r="1157" spans="1:4" ht="15">
      <c r="A1157" s="6">
        <v>59</v>
      </c>
      <c r="B1157" s="6" t="s">
        <v>1456</v>
      </c>
      <c r="C1157" s="1" t="s">
        <v>16</v>
      </c>
      <c r="D1157" s="1" t="s">
        <v>1395</v>
      </c>
    </row>
    <row r="1158" spans="1:4" ht="15">
      <c r="A1158" s="6">
        <v>128</v>
      </c>
      <c r="B1158" s="6" t="s">
        <v>1457</v>
      </c>
      <c r="C1158" s="1" t="s">
        <v>16</v>
      </c>
      <c r="D1158" s="1" t="s">
        <v>1458</v>
      </c>
    </row>
    <row r="1159" spans="1:4" ht="15">
      <c r="A1159" s="6">
        <v>71</v>
      </c>
      <c r="B1159" s="6" t="s">
        <v>1457</v>
      </c>
      <c r="C1159" s="1" t="s">
        <v>93</v>
      </c>
      <c r="D1159" s="1" t="s">
        <v>1395</v>
      </c>
    </row>
    <row r="1160" spans="1:4" ht="15">
      <c r="A1160" s="6">
        <v>20</v>
      </c>
      <c r="B1160" s="6" t="s">
        <v>1459</v>
      </c>
      <c r="C1160" s="1" t="s">
        <v>93</v>
      </c>
      <c r="D1160" s="1" t="s">
        <v>1441</v>
      </c>
    </row>
    <row r="1161" spans="1:4" ht="15">
      <c r="A1161" s="6">
        <v>11</v>
      </c>
      <c r="B1161" s="6" t="s">
        <v>1459</v>
      </c>
      <c r="C1161" s="1" t="s">
        <v>93</v>
      </c>
      <c r="D1161" s="1" t="s">
        <v>1395</v>
      </c>
    </row>
    <row r="1162" spans="1:4" ht="15">
      <c r="A1162" s="6">
        <v>5</v>
      </c>
      <c r="B1162" s="6" t="s">
        <v>1459</v>
      </c>
      <c r="C1162" s="1" t="s">
        <v>16</v>
      </c>
      <c r="D1162" s="1" t="s">
        <v>1441</v>
      </c>
    </row>
    <row r="1163" spans="1:4" ht="15">
      <c r="A1163" s="6">
        <v>7</v>
      </c>
      <c r="B1163" s="6" t="s">
        <v>1459</v>
      </c>
      <c r="C1163" s="1" t="s">
        <v>93</v>
      </c>
      <c r="D1163" s="1" t="s">
        <v>1441</v>
      </c>
    </row>
    <row r="1164" spans="1:4" ht="15">
      <c r="A1164" s="6">
        <v>12</v>
      </c>
      <c r="B1164" s="6" t="s">
        <v>1460</v>
      </c>
      <c r="C1164" s="1" t="s">
        <v>93</v>
      </c>
      <c r="D1164" s="1" t="s">
        <v>1461</v>
      </c>
    </row>
    <row r="1165" spans="1:4" ht="15">
      <c r="A1165" s="6">
        <v>69</v>
      </c>
      <c r="B1165" s="6" t="s">
        <v>1460</v>
      </c>
      <c r="C1165" s="1" t="s">
        <v>16</v>
      </c>
      <c r="D1165" s="1" t="s">
        <v>1462</v>
      </c>
    </row>
    <row r="1166" spans="1:4" ht="15">
      <c r="A1166" s="6">
        <v>40</v>
      </c>
      <c r="B1166" s="6" t="s">
        <v>1463</v>
      </c>
      <c r="C1166" s="1" t="s">
        <v>16</v>
      </c>
      <c r="D1166" s="1" t="s">
        <v>1461</v>
      </c>
    </row>
    <row r="1167" spans="1:4">
      <c r="A1167" s="36"/>
      <c r="B1167" s="6" t="s">
        <v>1463</v>
      </c>
      <c r="C1167" s="1" t="s">
        <v>16</v>
      </c>
      <c r="D1167" s="1" t="s">
        <v>1461</v>
      </c>
    </row>
    <row r="1168" spans="1:4" ht="15">
      <c r="A1168" s="6">
        <v>94</v>
      </c>
      <c r="B1168" s="37" t="s">
        <v>1464</v>
      </c>
      <c r="C1168" s="1" t="s">
        <v>20</v>
      </c>
      <c r="D1168" s="1" t="s">
        <v>1397</v>
      </c>
    </row>
    <row r="1169" spans="1:4" ht="15">
      <c r="A1169" s="6">
        <v>61</v>
      </c>
      <c r="B1169" s="6" t="s">
        <v>1465</v>
      </c>
      <c r="C1169" s="1" t="s">
        <v>16</v>
      </c>
      <c r="D1169" s="1" t="s">
        <v>1401</v>
      </c>
    </row>
    <row r="1170" spans="1:4" ht="15">
      <c r="A1170" s="37">
        <v>62</v>
      </c>
      <c r="B1170" s="6" t="s">
        <v>1466</v>
      </c>
      <c r="C1170" s="1" t="s">
        <v>93</v>
      </c>
      <c r="D1170" s="1" t="s">
        <v>1467</v>
      </c>
    </row>
    <row r="1171" spans="1:4">
      <c r="A1171" s="36"/>
      <c r="B1171" s="6" t="s">
        <v>1468</v>
      </c>
      <c r="C1171" s="1" t="s">
        <v>93</v>
      </c>
      <c r="D1171" s="1" t="s">
        <v>1455</v>
      </c>
    </row>
    <row r="1172" spans="1:4">
      <c r="A1172" s="36"/>
      <c r="B1172" s="6" t="s">
        <v>1469</v>
      </c>
      <c r="C1172" s="1" t="s">
        <v>16</v>
      </c>
      <c r="D1172" s="1" t="s">
        <v>1470</v>
      </c>
    </row>
    <row r="1173" spans="1:4" ht="15">
      <c r="A1173" s="6">
        <v>26</v>
      </c>
      <c r="B1173" s="6" t="s">
        <v>1471</v>
      </c>
      <c r="C1173" s="1" t="s">
        <v>16</v>
      </c>
      <c r="D1173" s="1" t="s">
        <v>1472</v>
      </c>
    </row>
    <row r="1174" spans="1:4" ht="15">
      <c r="A1174" s="6">
        <v>1</v>
      </c>
      <c r="B1174" s="6" t="s">
        <v>1473</v>
      </c>
      <c r="C1174" s="1" t="s">
        <v>16</v>
      </c>
      <c r="D1174" s="1" t="s">
        <v>1435</v>
      </c>
    </row>
    <row r="1175" spans="1:4" ht="15">
      <c r="A1175" s="6">
        <v>38</v>
      </c>
      <c r="B1175" s="6" t="s">
        <v>1474</v>
      </c>
      <c r="C1175" s="1" t="s">
        <v>16</v>
      </c>
      <c r="D1175" s="1" t="s">
        <v>1395</v>
      </c>
    </row>
    <row r="1176" spans="1:4" ht="15">
      <c r="A1176" s="6">
        <v>119</v>
      </c>
      <c r="B1176" s="6" t="s">
        <v>1474</v>
      </c>
      <c r="C1176" s="1" t="s">
        <v>16</v>
      </c>
      <c r="D1176" s="1" t="s">
        <v>1426</v>
      </c>
    </row>
    <row r="1177" spans="1:4" ht="15">
      <c r="A1177" s="6">
        <v>23</v>
      </c>
      <c r="B1177" s="6" t="s">
        <v>1475</v>
      </c>
      <c r="C1177" s="1" t="s">
        <v>16</v>
      </c>
      <c r="D1177" s="1" t="s">
        <v>1476</v>
      </c>
    </row>
    <row r="1178" spans="1:4" ht="15">
      <c r="A1178" s="6">
        <v>83</v>
      </c>
      <c r="B1178" s="6" t="s">
        <v>1477</v>
      </c>
      <c r="C1178" s="1" t="s">
        <v>16</v>
      </c>
      <c r="D1178" s="1" t="s">
        <v>232</v>
      </c>
    </row>
    <row r="1179" spans="1:4" ht="15">
      <c r="A1179" s="6">
        <v>121</v>
      </c>
      <c r="B1179" s="6" t="s">
        <v>1478</v>
      </c>
      <c r="C1179" s="1" t="s">
        <v>16</v>
      </c>
      <c r="D1179" s="1" t="s">
        <v>1479</v>
      </c>
    </row>
    <row r="1180" spans="1:4" ht="15">
      <c r="A1180" s="6">
        <v>125</v>
      </c>
      <c r="B1180" s="6" t="s">
        <v>1480</v>
      </c>
      <c r="C1180" s="1" t="s">
        <v>93</v>
      </c>
      <c r="D1180" s="1" t="s">
        <v>1435</v>
      </c>
    </row>
    <row r="1181" spans="1:4" ht="15">
      <c r="A1181" s="6">
        <v>126</v>
      </c>
      <c r="B1181" s="6" t="s">
        <v>1481</v>
      </c>
      <c r="C1181" s="1" t="s">
        <v>16</v>
      </c>
      <c r="D1181" s="1" t="s">
        <v>1482</v>
      </c>
    </row>
    <row r="1182" spans="1:4" ht="15">
      <c r="A1182" s="6">
        <v>44</v>
      </c>
      <c r="B1182" s="6" t="s">
        <v>1483</v>
      </c>
      <c r="C1182" s="1" t="s">
        <v>20</v>
      </c>
      <c r="D1182" s="38" t="s">
        <v>1484</v>
      </c>
    </row>
    <row r="1183" spans="1:4" ht="15">
      <c r="A1183" s="6">
        <v>132</v>
      </c>
      <c r="B1183" s="6" t="s">
        <v>1485</v>
      </c>
      <c r="C1183" s="1" t="s">
        <v>16</v>
      </c>
      <c r="D1183" s="1" t="s">
        <v>1486</v>
      </c>
    </row>
    <row r="1184" spans="1:4">
      <c r="A1184" s="36"/>
      <c r="B1184" s="6" t="s">
        <v>1487</v>
      </c>
      <c r="C1184" s="1" t="s">
        <v>16</v>
      </c>
      <c r="D1184" s="1" t="s">
        <v>1488</v>
      </c>
    </row>
    <row r="1185" spans="1:4" ht="15">
      <c r="A1185" s="6">
        <v>50</v>
      </c>
      <c r="B1185" s="6" t="s">
        <v>1481</v>
      </c>
      <c r="C1185" s="1" t="s">
        <v>16</v>
      </c>
      <c r="D1185" s="1" t="s">
        <v>1435</v>
      </c>
    </row>
    <row r="1186" spans="1:4" ht="15">
      <c r="A1186" s="6">
        <v>47</v>
      </c>
      <c r="B1186" s="6" t="s">
        <v>1489</v>
      </c>
      <c r="C1186" s="1" t="s">
        <v>16</v>
      </c>
      <c r="D1186" s="1" t="s">
        <v>1490</v>
      </c>
    </row>
    <row r="1187" spans="1:4" ht="15">
      <c r="A1187" s="6">
        <v>98</v>
      </c>
      <c r="B1187" s="6" t="s">
        <v>1487</v>
      </c>
      <c r="C1187" s="1" t="s">
        <v>16</v>
      </c>
      <c r="D1187" s="1" t="s">
        <v>1455</v>
      </c>
    </row>
    <row r="1188" spans="1:4" ht="15">
      <c r="A1188" s="6">
        <v>129</v>
      </c>
      <c r="B1188" s="6" t="s">
        <v>1491</v>
      </c>
      <c r="C1188" s="1" t="s">
        <v>93</v>
      </c>
      <c r="D1188" s="1" t="s">
        <v>1492</v>
      </c>
    </row>
    <row r="1189" spans="1:4" ht="15">
      <c r="A1189" s="6">
        <v>127</v>
      </c>
      <c r="B1189" s="6" t="s">
        <v>1493</v>
      </c>
      <c r="C1189" s="1" t="s">
        <v>93</v>
      </c>
      <c r="D1189" s="1" t="s">
        <v>1406</v>
      </c>
    </row>
    <row r="1190" spans="1:4" ht="15">
      <c r="A1190" s="6">
        <v>137</v>
      </c>
      <c r="B1190" s="6" t="s">
        <v>1494</v>
      </c>
      <c r="C1190" s="1" t="s">
        <v>16</v>
      </c>
      <c r="D1190" s="1" t="s">
        <v>1495</v>
      </c>
    </row>
    <row r="1191" spans="1:4" ht="15">
      <c r="A1191" s="6">
        <v>77</v>
      </c>
      <c r="B1191" s="6" t="s">
        <v>1496</v>
      </c>
      <c r="C1191" s="1" t="s">
        <v>16</v>
      </c>
      <c r="D1191" s="1" t="s">
        <v>1497</v>
      </c>
    </row>
    <row r="1192" spans="1:4" ht="15">
      <c r="A1192" s="6">
        <v>115</v>
      </c>
      <c r="B1192" s="6" t="s">
        <v>1498</v>
      </c>
      <c r="C1192" s="1" t="s">
        <v>16</v>
      </c>
      <c r="D1192" s="1" t="s">
        <v>1451</v>
      </c>
    </row>
    <row r="1193" spans="1:4" ht="15">
      <c r="A1193" s="6">
        <v>46</v>
      </c>
      <c r="B1193" s="6" t="s">
        <v>1499</v>
      </c>
      <c r="C1193" s="1" t="s">
        <v>16</v>
      </c>
      <c r="D1193" s="1" t="s">
        <v>1500</v>
      </c>
    </row>
    <row r="1194" spans="1:4" ht="15">
      <c r="A1194" s="6">
        <v>64</v>
      </c>
      <c r="B1194" s="6" t="s">
        <v>1499</v>
      </c>
      <c r="C1194" s="1" t="s">
        <v>16</v>
      </c>
      <c r="D1194" s="1" t="s">
        <v>1435</v>
      </c>
    </row>
    <row r="1195" spans="1:4" ht="15">
      <c r="A1195" s="6">
        <v>62</v>
      </c>
      <c r="B1195" s="6" t="s">
        <v>1501</v>
      </c>
      <c r="C1195" s="1" t="s">
        <v>16</v>
      </c>
      <c r="D1195" s="1" t="s">
        <v>1502</v>
      </c>
    </row>
    <row r="1196" spans="1:4" ht="15">
      <c r="A1196" s="6">
        <v>57</v>
      </c>
      <c r="B1196" s="6" t="s">
        <v>1503</v>
      </c>
      <c r="C1196" s="1" t="s">
        <v>16</v>
      </c>
      <c r="D1196" s="1" t="s">
        <v>1500</v>
      </c>
    </row>
    <row r="1197" spans="1:4" ht="15">
      <c r="A1197" s="6">
        <v>116</v>
      </c>
      <c r="B1197" s="6" t="s">
        <v>1504</v>
      </c>
      <c r="C1197" s="1" t="s">
        <v>16</v>
      </c>
      <c r="D1197" s="1" t="s">
        <v>1458</v>
      </c>
    </row>
    <row r="1198" spans="1:4" ht="15">
      <c r="A1198" s="6">
        <v>14</v>
      </c>
      <c r="B1198" s="6" t="s">
        <v>1505</v>
      </c>
      <c r="C1198" s="1" t="s">
        <v>16</v>
      </c>
      <c r="D1198" s="1" t="s">
        <v>232</v>
      </c>
    </row>
    <row r="1199" spans="1:4" ht="15">
      <c r="A1199" s="6">
        <v>131</v>
      </c>
      <c r="B1199" s="6" t="s">
        <v>1505</v>
      </c>
      <c r="C1199" s="1" t="s">
        <v>16</v>
      </c>
      <c r="D1199" s="1" t="s">
        <v>1492</v>
      </c>
    </row>
    <row r="1200" spans="1:4" ht="15">
      <c r="A1200" s="6" t="s">
        <v>413</v>
      </c>
      <c r="B1200" s="6" t="s">
        <v>1505</v>
      </c>
      <c r="C1200" s="1" t="s">
        <v>16</v>
      </c>
      <c r="D1200" s="1" t="s">
        <v>1492</v>
      </c>
    </row>
    <row r="1201" spans="1:4" ht="15">
      <c r="A1201" s="6">
        <v>32</v>
      </c>
      <c r="B1201" s="6" t="s">
        <v>1506</v>
      </c>
      <c r="C1201" s="1" t="s">
        <v>16</v>
      </c>
      <c r="D1201" s="1" t="s">
        <v>1492</v>
      </c>
    </row>
    <row r="1202" spans="1:4" ht="15">
      <c r="A1202" s="6">
        <v>124</v>
      </c>
      <c r="B1202" s="6" t="s">
        <v>1507</v>
      </c>
      <c r="C1202" s="1" t="s">
        <v>16</v>
      </c>
      <c r="D1202" s="1" t="s">
        <v>1508</v>
      </c>
    </row>
    <row r="1203" spans="1:4" ht="15">
      <c r="A1203" s="6">
        <v>113</v>
      </c>
      <c r="B1203" s="6" t="s">
        <v>1509</v>
      </c>
      <c r="C1203" s="1" t="s">
        <v>16</v>
      </c>
      <c r="D1203" s="1" t="s">
        <v>1492</v>
      </c>
    </row>
    <row r="1204" spans="1:4" ht="15">
      <c r="A1204" s="6">
        <v>123</v>
      </c>
      <c r="B1204" s="6" t="s">
        <v>1510</v>
      </c>
      <c r="C1204" s="1" t="s">
        <v>93</v>
      </c>
      <c r="D1204" s="1" t="s">
        <v>1490</v>
      </c>
    </row>
    <row r="1205" spans="1:4" ht="15">
      <c r="A1205" s="6">
        <v>25</v>
      </c>
      <c r="B1205" s="6" t="s">
        <v>1510</v>
      </c>
      <c r="C1205" s="1" t="s">
        <v>93</v>
      </c>
      <c r="D1205" s="1" t="s">
        <v>1511</v>
      </c>
    </row>
    <row r="1206" spans="1:4" ht="15">
      <c r="A1206" s="6">
        <v>34</v>
      </c>
      <c r="B1206" s="6" t="s">
        <v>1512</v>
      </c>
      <c r="C1206" s="1" t="s">
        <v>16</v>
      </c>
      <c r="D1206" s="1" t="s">
        <v>1513</v>
      </c>
    </row>
    <row r="1207" spans="1:4" ht="15">
      <c r="A1207" s="6">
        <v>30</v>
      </c>
      <c r="B1207" s="6" t="s">
        <v>1514</v>
      </c>
      <c r="C1207" s="1" t="s">
        <v>16</v>
      </c>
      <c r="D1207" s="1" t="s">
        <v>1513</v>
      </c>
    </row>
    <row r="1208" spans="1:4" ht="15">
      <c r="A1208" s="6">
        <v>104</v>
      </c>
      <c r="B1208" s="37" t="s">
        <v>1515</v>
      </c>
      <c r="C1208" s="1" t="s">
        <v>16</v>
      </c>
      <c r="D1208" s="1" t="s">
        <v>1516</v>
      </c>
    </row>
    <row r="1209" spans="1:4" ht="15">
      <c r="A1209" s="6">
        <v>130</v>
      </c>
      <c r="B1209" s="6" t="s">
        <v>1517</v>
      </c>
      <c r="C1209" s="1" t="s">
        <v>16</v>
      </c>
      <c r="D1209" s="1" t="s">
        <v>1495</v>
      </c>
    </row>
    <row r="1210" spans="1:4" ht="15">
      <c r="A1210" s="37">
        <v>77</v>
      </c>
      <c r="B1210" s="37" t="s">
        <v>1518</v>
      </c>
      <c r="C1210" s="1" t="s">
        <v>16</v>
      </c>
      <c r="D1210" s="35" t="s">
        <v>1519</v>
      </c>
    </row>
    <row r="1211" spans="1:4" ht="15">
      <c r="A1211" s="6">
        <v>33</v>
      </c>
      <c r="B1211" s="6" t="s">
        <v>1520</v>
      </c>
      <c r="C1211" s="1" t="s">
        <v>16</v>
      </c>
      <c r="D1211" s="1" t="s">
        <v>1395</v>
      </c>
    </row>
    <row r="1212" spans="1:4">
      <c r="A1212" s="36"/>
      <c r="B1212" s="6" t="s">
        <v>1521</v>
      </c>
      <c r="C1212" s="1" t="s">
        <v>16</v>
      </c>
      <c r="D1212" s="1" t="s">
        <v>1302</v>
      </c>
    </row>
    <row r="1213" spans="1:4" ht="15">
      <c r="A1213" s="6">
        <v>3</v>
      </c>
      <c r="B1213" s="6" t="s">
        <v>1522</v>
      </c>
      <c r="C1213" s="1" t="s">
        <v>16</v>
      </c>
      <c r="D1213" s="1" t="s">
        <v>1395</v>
      </c>
    </row>
    <row r="1214" spans="1:4">
      <c r="A1214" s="36"/>
      <c r="B1214" s="6" t="s">
        <v>1522</v>
      </c>
      <c r="C1214" s="1" t="s">
        <v>16</v>
      </c>
      <c r="D1214" s="1" t="s">
        <v>1490</v>
      </c>
    </row>
    <row r="1215" spans="1:4" ht="15">
      <c r="A1215" s="6">
        <v>93</v>
      </c>
      <c r="B1215" s="6" t="s">
        <v>1523</v>
      </c>
      <c r="C1215" s="1" t="s">
        <v>16</v>
      </c>
      <c r="D1215" s="35" t="s">
        <v>1524</v>
      </c>
    </row>
    <row r="1216" spans="1:4" ht="15">
      <c r="A1216" s="6">
        <v>39</v>
      </c>
      <c r="B1216" s="6" t="s">
        <v>1525</v>
      </c>
      <c r="C1216" s="1" t="s">
        <v>20</v>
      </c>
      <c r="D1216" s="35" t="s">
        <v>1526</v>
      </c>
    </row>
    <row r="1217" spans="1:4" ht="15">
      <c r="A1217" s="6">
        <v>138</v>
      </c>
      <c r="B1217" s="37" t="s">
        <v>1527</v>
      </c>
      <c r="C1217" s="1" t="s">
        <v>1001</v>
      </c>
      <c r="D1217" s="35" t="s">
        <v>689</v>
      </c>
    </row>
    <row r="1218" spans="1:4">
      <c r="A1218" s="36"/>
      <c r="B1218" s="6" t="s">
        <v>1528</v>
      </c>
      <c r="C1218" s="1" t="s">
        <v>20</v>
      </c>
      <c r="D1218" s="35" t="s">
        <v>645</v>
      </c>
    </row>
    <row r="1219" spans="1:4">
      <c r="A1219" s="36"/>
      <c r="B1219" s="6" t="s">
        <v>1529</v>
      </c>
      <c r="C1219" s="1" t="s">
        <v>16</v>
      </c>
      <c r="D1219" s="35" t="s">
        <v>1530</v>
      </c>
    </row>
    <row r="1220" spans="1:4">
      <c r="A1220" s="36"/>
      <c r="B1220" s="37" t="s">
        <v>1529</v>
      </c>
      <c r="C1220" s="1" t="s">
        <v>20</v>
      </c>
      <c r="D1220" s="1" t="s">
        <v>1531</v>
      </c>
    </row>
    <row r="1221" spans="1:4" ht="15">
      <c r="A1221" s="6">
        <v>2</v>
      </c>
      <c r="B1221" s="6" t="s">
        <v>1532</v>
      </c>
      <c r="C1221" s="1" t="s">
        <v>16</v>
      </c>
      <c r="D1221" s="1" t="s">
        <v>1533</v>
      </c>
    </row>
    <row r="1222" spans="1:4">
      <c r="A1222" s="36"/>
      <c r="B1222" s="37" t="s">
        <v>1534</v>
      </c>
      <c r="C1222" s="1" t="s">
        <v>93</v>
      </c>
      <c r="D1222" s="1" t="s">
        <v>1368</v>
      </c>
    </row>
    <row r="1223" spans="1:4" ht="15">
      <c r="A1223" s="6">
        <v>87</v>
      </c>
      <c r="B1223" s="39" t="s">
        <v>1535</v>
      </c>
      <c r="C1223" s="40" t="s">
        <v>16</v>
      </c>
      <c r="D1223" s="41" t="s">
        <v>1536</v>
      </c>
    </row>
    <row r="1224" spans="1:4">
      <c r="A1224" s="36"/>
      <c r="B1224" s="6" t="s">
        <v>1537</v>
      </c>
      <c r="C1224" s="1" t="s">
        <v>16</v>
      </c>
      <c r="D1224" s="1" t="s">
        <v>1538</v>
      </c>
    </row>
    <row r="1225" spans="1:4">
      <c r="A1225" s="36"/>
      <c r="B1225" s="37" t="s">
        <v>1540</v>
      </c>
      <c r="C1225" s="1" t="s">
        <v>93</v>
      </c>
      <c r="D1225" s="1" t="s">
        <v>1541</v>
      </c>
    </row>
    <row r="1226" spans="1:4" ht="15">
      <c r="A1226" s="6">
        <v>114</v>
      </c>
      <c r="B1226" s="37" t="s">
        <v>1542</v>
      </c>
      <c r="C1226" s="1" t="s">
        <v>93</v>
      </c>
      <c r="D1226" s="1" t="s">
        <v>1531</v>
      </c>
    </row>
    <row r="1227" spans="1:4" ht="15">
      <c r="A1227" s="37" t="s">
        <v>1539</v>
      </c>
      <c r="B1227" s="37" t="s">
        <v>1543</v>
      </c>
      <c r="C1227" s="1" t="s">
        <v>93</v>
      </c>
      <c r="D1227" s="1" t="s">
        <v>1401</v>
      </c>
    </row>
    <row r="1228" spans="1:4" ht="15">
      <c r="A1228" s="37">
        <v>22</v>
      </c>
      <c r="B1228" s="6" t="s">
        <v>1544</v>
      </c>
      <c r="C1228" s="1" t="s">
        <v>93</v>
      </c>
      <c r="D1228" s="1" t="s">
        <v>1495</v>
      </c>
    </row>
    <row r="1229" spans="1:4">
      <c r="A1229" s="36"/>
      <c r="B1229" s="6" t="s">
        <v>1545</v>
      </c>
      <c r="C1229" s="1" t="s">
        <v>16</v>
      </c>
      <c r="D1229" s="1" t="s">
        <v>1533</v>
      </c>
    </row>
    <row r="1230" spans="1:4" ht="15">
      <c r="A1230" s="6">
        <v>38</v>
      </c>
      <c r="B1230" s="6" t="s">
        <v>1546</v>
      </c>
      <c r="C1230" s="1" t="s">
        <v>16</v>
      </c>
      <c r="D1230" s="1" t="s">
        <v>1547</v>
      </c>
    </row>
    <row r="1231" spans="1:4" ht="15">
      <c r="A1231" s="6">
        <v>55</v>
      </c>
      <c r="B1231" s="6" t="s">
        <v>1548</v>
      </c>
      <c r="C1231" s="1" t="s">
        <v>20</v>
      </c>
      <c r="D1231" s="1" t="s">
        <v>1549</v>
      </c>
    </row>
    <row r="1232" spans="1:4">
      <c r="A1232" s="36"/>
      <c r="B1232" s="6" t="s">
        <v>1550</v>
      </c>
      <c r="C1232" s="1" t="s">
        <v>16</v>
      </c>
      <c r="D1232" s="1" t="s">
        <v>1551</v>
      </c>
    </row>
    <row r="1233" spans="1:4">
      <c r="A1233" s="36"/>
      <c r="B1233" s="37" t="s">
        <v>1552</v>
      </c>
      <c r="C1233" s="1" t="s">
        <v>322</v>
      </c>
      <c r="D1233" s="1" t="s">
        <v>1553</v>
      </c>
    </row>
    <row r="1234" spans="1:4" ht="15">
      <c r="A1234" s="6">
        <v>4</v>
      </c>
      <c r="B1234" s="6" t="s">
        <v>1554</v>
      </c>
      <c r="C1234" s="1" t="s">
        <v>16</v>
      </c>
      <c r="D1234" s="1" t="s">
        <v>42</v>
      </c>
    </row>
    <row r="1235" spans="1:4">
      <c r="A1235" s="36"/>
      <c r="B1235" s="37" t="s">
        <v>1555</v>
      </c>
      <c r="C1235" s="1" t="s">
        <v>20</v>
      </c>
      <c r="D1235" s="1" t="s">
        <v>1556</v>
      </c>
    </row>
    <row r="1236" spans="1:4">
      <c r="A1236" s="36"/>
      <c r="B1236" s="6" t="s">
        <v>1557</v>
      </c>
      <c r="C1236" s="1" t="s">
        <v>16</v>
      </c>
      <c r="D1236" s="1" t="s">
        <v>355</v>
      </c>
    </row>
    <row r="1237" spans="1:4">
      <c r="A1237" s="36"/>
      <c r="B1237" s="37" t="s">
        <v>1558</v>
      </c>
      <c r="C1237" s="1" t="s">
        <v>79</v>
      </c>
      <c r="D1237" s="1" t="s">
        <v>1559</v>
      </c>
    </row>
    <row r="1238" spans="1:4">
      <c r="A1238" s="36"/>
      <c r="B1238" s="6" t="s">
        <v>1560</v>
      </c>
      <c r="C1238" s="1" t="s">
        <v>93</v>
      </c>
      <c r="D1238" s="1" t="s">
        <v>1538</v>
      </c>
    </row>
    <row r="1239" spans="1:4" ht="15">
      <c r="A1239" s="37">
        <v>56</v>
      </c>
      <c r="B1239" s="37" t="s">
        <v>1561</v>
      </c>
      <c r="C1239" s="1" t="s">
        <v>93</v>
      </c>
      <c r="D1239" s="1" t="s">
        <v>1562</v>
      </c>
    </row>
    <row r="1240" spans="1:4">
      <c r="A1240" s="36"/>
      <c r="B1240" s="6" t="s">
        <v>1563</v>
      </c>
      <c r="C1240" s="1" t="s">
        <v>20</v>
      </c>
      <c r="D1240" s="1" t="s">
        <v>1455</v>
      </c>
    </row>
    <row r="1241" spans="1:4" ht="15">
      <c r="A1241" s="37">
        <v>112</v>
      </c>
      <c r="B1241" s="6" t="s">
        <v>1563</v>
      </c>
      <c r="C1241" s="1" t="s">
        <v>16</v>
      </c>
      <c r="D1241" s="1" t="s">
        <v>1564</v>
      </c>
    </row>
    <row r="1242" spans="1:4">
      <c r="A1242" s="36"/>
      <c r="B1242" s="37" t="s">
        <v>1565</v>
      </c>
      <c r="C1242" s="1" t="s">
        <v>20</v>
      </c>
      <c r="D1242" s="1" t="s">
        <v>1566</v>
      </c>
    </row>
    <row r="1243" spans="1:4">
      <c r="A1243" s="36"/>
      <c r="B1243" s="37" t="s">
        <v>1567</v>
      </c>
      <c r="C1243" s="1" t="s">
        <v>56</v>
      </c>
      <c r="D1243" s="35" t="s">
        <v>1531</v>
      </c>
    </row>
    <row r="1244" spans="1:4" ht="15">
      <c r="A1244" s="37">
        <v>59</v>
      </c>
      <c r="B1244" s="6" t="s">
        <v>1568</v>
      </c>
      <c r="C1244" s="1" t="s">
        <v>16</v>
      </c>
      <c r="D1244" s="1" t="s">
        <v>1569</v>
      </c>
    </row>
    <row r="1245" spans="1:4">
      <c r="A1245" s="36"/>
      <c r="B1245" s="42" t="s">
        <v>1567</v>
      </c>
      <c r="C1245" s="1" t="s">
        <v>56</v>
      </c>
      <c r="D1245" s="35" t="s">
        <v>1531</v>
      </c>
    </row>
    <row r="1246" spans="1:4">
      <c r="A1246" s="36"/>
      <c r="B1246" s="1" t="s">
        <v>1568</v>
      </c>
      <c r="C1246" s="1" t="s">
        <v>16</v>
      </c>
      <c r="D1246" s="1" t="s">
        <v>1569</v>
      </c>
    </row>
  </sheetData>
  <autoFilter ref="C1:C1246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H1051"/>
  <sheetViews>
    <sheetView workbookViewId="0">
      <selection activeCell="H16" sqref="H16"/>
    </sheetView>
  </sheetViews>
  <sheetFormatPr defaultColWidth="12.5703125" defaultRowHeight="15.75" customHeight="1"/>
  <cols>
    <col min="1" max="1" width="6.28515625" customWidth="1"/>
    <col min="2" max="2" width="33.7109375" customWidth="1"/>
    <col min="3" max="3" width="18.85546875" customWidth="1"/>
    <col min="4" max="4" width="22.5703125" customWidth="1"/>
  </cols>
  <sheetData>
    <row r="1" spans="1:8" ht="15.75" customHeight="1">
      <c r="A1" s="43" t="s">
        <v>0</v>
      </c>
      <c r="B1" s="44" t="s">
        <v>1</v>
      </c>
      <c r="C1" s="44" t="s">
        <v>1570</v>
      </c>
      <c r="D1" s="44" t="s">
        <v>3</v>
      </c>
      <c r="E1" s="1"/>
      <c r="F1" s="1"/>
      <c r="G1" s="1"/>
      <c r="H1" s="1"/>
    </row>
    <row r="2" spans="1:8" ht="15.75" customHeight="1">
      <c r="A2" s="45" t="s">
        <v>0</v>
      </c>
      <c r="B2" s="46" t="s">
        <v>1</v>
      </c>
      <c r="C2" s="46" t="s">
        <v>1570</v>
      </c>
      <c r="D2" s="46" t="s">
        <v>3</v>
      </c>
      <c r="E2" s="47"/>
      <c r="F2" s="48"/>
      <c r="G2" s="1"/>
      <c r="H2" s="1"/>
    </row>
    <row r="3" spans="1:8" ht="15.75" customHeight="1">
      <c r="A3" s="49"/>
      <c r="B3" s="50" t="s">
        <v>1571</v>
      </c>
      <c r="C3" s="51" t="s">
        <v>1572</v>
      </c>
      <c r="D3" s="51" t="s">
        <v>1573</v>
      </c>
      <c r="E3" s="52"/>
      <c r="F3" s="53"/>
      <c r="G3" s="1"/>
      <c r="H3" s="1"/>
    </row>
    <row r="4" spans="1:8" ht="15.75" customHeight="1">
      <c r="A4" s="49"/>
      <c r="B4" s="54" t="s">
        <v>39</v>
      </c>
      <c r="C4" s="55" t="s">
        <v>1574</v>
      </c>
      <c r="D4" s="55" t="s">
        <v>1575</v>
      </c>
      <c r="E4" s="52"/>
      <c r="F4" s="56"/>
      <c r="G4" s="1"/>
      <c r="H4" s="1"/>
    </row>
    <row r="5" spans="1:8" ht="15.75" customHeight="1">
      <c r="A5" s="57"/>
      <c r="B5" s="54" t="s">
        <v>39</v>
      </c>
      <c r="C5" s="55" t="s">
        <v>1576</v>
      </c>
      <c r="D5" s="55" t="s">
        <v>1577</v>
      </c>
      <c r="E5" s="52"/>
      <c r="F5" s="53"/>
      <c r="G5" s="1"/>
      <c r="H5" s="1"/>
    </row>
    <row r="6" spans="1:8" ht="15.75" customHeight="1">
      <c r="A6" s="58">
        <v>33</v>
      </c>
      <c r="B6" s="54" t="s">
        <v>39</v>
      </c>
      <c r="C6" s="55" t="s">
        <v>1578</v>
      </c>
      <c r="D6" s="55" t="s">
        <v>117</v>
      </c>
      <c r="E6" s="52"/>
      <c r="F6" s="53"/>
      <c r="G6" s="1"/>
      <c r="H6" s="1"/>
    </row>
    <row r="7" spans="1:8" ht="15.75" customHeight="1">
      <c r="A7" s="49"/>
      <c r="B7" s="54" t="s">
        <v>1579</v>
      </c>
      <c r="C7" s="55" t="s">
        <v>1580</v>
      </c>
      <c r="D7" s="55" t="s">
        <v>1581</v>
      </c>
      <c r="E7" s="52"/>
      <c r="F7" s="53"/>
      <c r="G7" s="1"/>
      <c r="H7" s="1"/>
    </row>
    <row r="8" spans="1:8" ht="15">
      <c r="A8" s="58">
        <v>40</v>
      </c>
      <c r="B8" s="54" t="s">
        <v>53</v>
      </c>
      <c r="C8" s="55" t="s">
        <v>1582</v>
      </c>
      <c r="D8" s="55" t="s">
        <v>1284</v>
      </c>
      <c r="E8" s="52"/>
      <c r="F8" s="59"/>
      <c r="G8" s="60"/>
      <c r="H8" s="59"/>
    </row>
    <row r="9" spans="1:8" ht="15">
      <c r="A9" s="58">
        <v>43</v>
      </c>
      <c r="B9" s="54" t="s">
        <v>68</v>
      </c>
      <c r="C9" s="55" t="s">
        <v>1583</v>
      </c>
      <c r="D9" s="55" t="s">
        <v>1584</v>
      </c>
      <c r="E9" s="52"/>
      <c r="F9" s="61"/>
      <c r="G9" s="62"/>
      <c r="H9" s="61"/>
    </row>
    <row r="10" spans="1:8" ht="15.75" customHeight="1">
      <c r="A10" s="49"/>
      <c r="B10" s="63" t="s">
        <v>98</v>
      </c>
      <c r="C10" s="38" t="s">
        <v>1585</v>
      </c>
      <c r="D10" s="38" t="s">
        <v>1586</v>
      </c>
      <c r="E10" s="52"/>
      <c r="F10" s="61"/>
      <c r="G10" s="64"/>
      <c r="H10" s="61"/>
    </row>
    <row r="11" spans="1:8" ht="15.75" customHeight="1">
      <c r="A11" s="49"/>
      <c r="B11" s="54" t="s">
        <v>170</v>
      </c>
      <c r="C11" s="55" t="s">
        <v>1572</v>
      </c>
      <c r="D11" s="55" t="s">
        <v>1587</v>
      </c>
      <c r="E11" s="52"/>
      <c r="F11" s="61"/>
      <c r="G11" s="64"/>
      <c r="H11" s="61"/>
    </row>
    <row r="12" spans="1:8" ht="15.75" customHeight="1">
      <c r="A12" s="57"/>
      <c r="B12" s="54" t="s">
        <v>170</v>
      </c>
      <c r="C12" s="55" t="s">
        <v>1588</v>
      </c>
      <c r="D12" s="55" t="s">
        <v>1589</v>
      </c>
      <c r="E12" s="52"/>
      <c r="F12" s="61"/>
      <c r="G12" s="64"/>
      <c r="H12" s="61"/>
    </row>
    <row r="13" spans="1:8" ht="15">
      <c r="A13" s="58">
        <v>46</v>
      </c>
      <c r="B13" s="54" t="s">
        <v>170</v>
      </c>
      <c r="C13" s="55" t="s">
        <v>1590</v>
      </c>
      <c r="D13" s="55" t="s">
        <v>1591</v>
      </c>
      <c r="E13" s="52"/>
      <c r="F13" s="61"/>
      <c r="G13" s="64"/>
      <c r="H13" s="61"/>
    </row>
    <row r="14" spans="1:8" ht="15.75" customHeight="1">
      <c r="A14" s="49"/>
      <c r="B14" s="54" t="s">
        <v>182</v>
      </c>
      <c r="C14" s="55" t="s">
        <v>1590</v>
      </c>
      <c r="D14" s="55" t="s">
        <v>1592</v>
      </c>
      <c r="E14" s="52"/>
      <c r="F14" s="61"/>
      <c r="G14" s="64"/>
      <c r="H14" s="61"/>
    </row>
    <row r="15" spans="1:8" ht="15.75" customHeight="1">
      <c r="A15" s="49"/>
      <c r="B15" s="54" t="s">
        <v>244</v>
      </c>
      <c r="C15" s="55" t="s">
        <v>1572</v>
      </c>
      <c r="D15" s="55" t="s">
        <v>287</v>
      </c>
      <c r="E15" s="52"/>
      <c r="F15" s="61"/>
      <c r="G15" s="64"/>
      <c r="H15" s="61"/>
    </row>
    <row r="16" spans="1:8" ht="15.75" customHeight="1">
      <c r="A16" s="49"/>
      <c r="B16" s="54" t="s">
        <v>244</v>
      </c>
      <c r="C16" s="55" t="s">
        <v>1593</v>
      </c>
      <c r="D16" s="55" t="s">
        <v>1594</v>
      </c>
      <c r="E16" s="52"/>
      <c r="F16" s="61"/>
      <c r="G16" s="64"/>
      <c r="H16" s="61"/>
    </row>
    <row r="17" spans="1:8" ht="15.75" customHeight="1">
      <c r="A17" s="49"/>
      <c r="B17" s="63" t="s">
        <v>284</v>
      </c>
      <c r="C17" s="38" t="s">
        <v>1578</v>
      </c>
      <c r="D17" s="38" t="s">
        <v>1595</v>
      </c>
      <c r="E17" s="52"/>
      <c r="F17" s="61"/>
      <c r="G17" s="64"/>
      <c r="H17" s="61"/>
    </row>
    <row r="18" spans="1:8" ht="15.75" customHeight="1">
      <c r="A18" s="49"/>
      <c r="B18" s="63" t="s">
        <v>284</v>
      </c>
      <c r="C18" s="38" t="s">
        <v>1596</v>
      </c>
      <c r="D18" s="38" t="s">
        <v>1597</v>
      </c>
      <c r="E18" s="52"/>
      <c r="F18" s="61"/>
      <c r="G18" s="64"/>
      <c r="H18" s="61"/>
    </row>
    <row r="19" spans="1:8" ht="15.75" customHeight="1">
      <c r="A19" s="57"/>
      <c r="B19" s="63" t="s">
        <v>361</v>
      </c>
      <c r="C19" s="38" t="s">
        <v>1588</v>
      </c>
      <c r="D19" s="38" t="s">
        <v>1598</v>
      </c>
      <c r="E19" s="52"/>
      <c r="F19" s="61"/>
      <c r="G19" s="64"/>
      <c r="H19" s="61"/>
    </row>
    <row r="20" spans="1:8" ht="15.75" customHeight="1">
      <c r="A20" s="57"/>
      <c r="B20" s="63" t="s">
        <v>399</v>
      </c>
      <c r="C20" s="38" t="s">
        <v>1599</v>
      </c>
      <c r="D20" s="38" t="s">
        <v>1600</v>
      </c>
      <c r="E20" s="52"/>
      <c r="F20" s="61"/>
      <c r="G20" s="64"/>
      <c r="H20" s="61"/>
    </row>
    <row r="21" spans="1:8" ht="15.75" customHeight="1">
      <c r="A21" s="57"/>
      <c r="B21" s="54" t="s">
        <v>1601</v>
      </c>
      <c r="C21" s="55" t="s">
        <v>1599</v>
      </c>
      <c r="D21" s="55" t="s">
        <v>1602</v>
      </c>
      <c r="E21" s="52"/>
      <c r="F21" s="61"/>
      <c r="G21" s="64"/>
      <c r="H21" s="61"/>
    </row>
    <row r="22" spans="1:8" ht="15.75" customHeight="1">
      <c r="A22" s="57"/>
      <c r="B22" s="54" t="s">
        <v>408</v>
      </c>
      <c r="C22" s="55" t="s">
        <v>1596</v>
      </c>
      <c r="D22" s="55" t="s">
        <v>401</v>
      </c>
      <c r="E22" s="52"/>
      <c r="F22" s="61"/>
      <c r="G22" s="64"/>
      <c r="H22" s="61"/>
    </row>
    <row r="23" spans="1:8" ht="15.75" customHeight="1">
      <c r="A23" s="49"/>
      <c r="B23" s="54" t="s">
        <v>1603</v>
      </c>
      <c r="C23" s="55" t="s">
        <v>1588</v>
      </c>
      <c r="D23" s="55" t="s">
        <v>1604</v>
      </c>
      <c r="E23" s="52"/>
      <c r="F23" s="61"/>
      <c r="G23" s="64"/>
      <c r="H23" s="61"/>
    </row>
    <row r="24" spans="1:8" ht="15.75" customHeight="1">
      <c r="A24" s="49"/>
      <c r="B24" s="54" t="s">
        <v>431</v>
      </c>
      <c r="C24" s="55" t="s">
        <v>1605</v>
      </c>
      <c r="D24" s="55" t="s">
        <v>1606</v>
      </c>
      <c r="E24" s="52"/>
      <c r="F24" s="61"/>
      <c r="G24" s="64"/>
      <c r="H24" s="61"/>
    </row>
    <row r="25" spans="1:8" ht="15.75" customHeight="1">
      <c r="A25" s="49"/>
      <c r="B25" s="54" t="s">
        <v>434</v>
      </c>
      <c r="C25" s="55" t="s">
        <v>1596</v>
      </c>
      <c r="D25" s="55" t="s">
        <v>1607</v>
      </c>
      <c r="E25" s="52"/>
      <c r="F25" s="61"/>
      <c r="G25" s="64"/>
      <c r="H25" s="61"/>
    </row>
    <row r="26" spans="1:8" ht="15.75" customHeight="1">
      <c r="A26" s="49"/>
      <c r="B26" s="54" t="s">
        <v>459</v>
      </c>
      <c r="C26" s="55" t="s">
        <v>1588</v>
      </c>
      <c r="D26" s="55" t="s">
        <v>1608</v>
      </c>
      <c r="E26" s="52"/>
      <c r="F26" s="61"/>
      <c r="G26" s="64"/>
      <c r="H26" s="61"/>
    </row>
    <row r="27" spans="1:8" ht="15.75" customHeight="1">
      <c r="A27" s="49"/>
      <c r="B27" s="54" t="s">
        <v>1609</v>
      </c>
      <c r="C27" s="55" t="s">
        <v>1599</v>
      </c>
      <c r="D27" s="55" t="s">
        <v>711</v>
      </c>
      <c r="E27" s="52"/>
      <c r="F27" s="61"/>
      <c r="G27" s="64"/>
      <c r="H27" s="61"/>
    </row>
    <row r="28" spans="1:8" ht="15.75" customHeight="1">
      <c r="A28" s="49"/>
      <c r="B28" s="54" t="s">
        <v>554</v>
      </c>
      <c r="C28" s="55" t="s">
        <v>1580</v>
      </c>
      <c r="D28" s="55" t="s">
        <v>953</v>
      </c>
      <c r="E28" s="52"/>
      <c r="F28" s="61"/>
      <c r="G28" s="64"/>
      <c r="H28" s="61"/>
    </row>
    <row r="29" spans="1:8" ht="15.75" customHeight="1">
      <c r="A29" s="49"/>
      <c r="B29" s="54" t="s">
        <v>571</v>
      </c>
      <c r="C29" s="65" t="s">
        <v>1599</v>
      </c>
      <c r="D29" s="55" t="s">
        <v>417</v>
      </c>
      <c r="E29" s="52"/>
      <c r="F29" s="61"/>
      <c r="G29" s="64"/>
      <c r="H29" s="61"/>
    </row>
    <row r="30" spans="1:8" ht="15.75" customHeight="1">
      <c r="A30" s="49"/>
      <c r="B30" s="54" t="s">
        <v>1610</v>
      </c>
      <c r="C30" s="55" t="s">
        <v>1588</v>
      </c>
      <c r="D30" s="55" t="s">
        <v>582</v>
      </c>
      <c r="E30" s="52"/>
      <c r="F30" s="61"/>
      <c r="G30" s="64"/>
      <c r="H30" s="61"/>
    </row>
    <row r="31" spans="1:8" ht="15.75" customHeight="1">
      <c r="A31" s="49"/>
      <c r="B31" s="49"/>
      <c r="C31" s="66"/>
      <c r="D31" s="66"/>
      <c r="E31" s="52"/>
      <c r="F31" s="61"/>
      <c r="G31" s="64"/>
      <c r="H31" s="61"/>
    </row>
    <row r="32" spans="1:8" ht="15.75" customHeight="1">
      <c r="A32" s="49"/>
      <c r="B32" s="49"/>
      <c r="C32" s="66"/>
      <c r="D32" s="66"/>
      <c r="E32" s="52"/>
      <c r="F32" s="61"/>
      <c r="G32" s="64"/>
      <c r="H32" s="61"/>
    </row>
    <row r="33" spans="1:8" ht="15.75" customHeight="1">
      <c r="A33" s="49"/>
      <c r="B33" s="54" t="s">
        <v>1611</v>
      </c>
      <c r="C33" s="55" t="s">
        <v>1583</v>
      </c>
      <c r="D33" s="67" t="s">
        <v>1612</v>
      </c>
      <c r="E33" s="52"/>
      <c r="F33" s="61"/>
      <c r="G33" s="64"/>
      <c r="H33" s="61"/>
    </row>
    <row r="34" spans="1:8" ht="15.75" customHeight="1">
      <c r="A34" s="49"/>
      <c r="B34" s="54" t="s">
        <v>1613</v>
      </c>
      <c r="C34" s="55" t="s">
        <v>1614</v>
      </c>
      <c r="D34" s="67" t="s">
        <v>1615</v>
      </c>
      <c r="E34" s="52"/>
      <c r="F34" s="61"/>
      <c r="G34" s="64"/>
      <c r="H34" s="61"/>
    </row>
    <row r="35" spans="1:8" ht="15.75" customHeight="1">
      <c r="A35" s="49"/>
      <c r="B35" s="68" t="s">
        <v>1097</v>
      </c>
      <c r="C35" s="55" t="s">
        <v>1614</v>
      </c>
      <c r="D35" s="67" t="s">
        <v>1616</v>
      </c>
      <c r="E35" s="52"/>
      <c r="F35" s="61"/>
      <c r="G35" s="64"/>
      <c r="H35" s="61"/>
    </row>
    <row r="36" spans="1:8">
      <c r="A36" s="49"/>
      <c r="B36" s="68" t="s">
        <v>1100</v>
      </c>
      <c r="C36" s="55" t="s">
        <v>1617</v>
      </c>
      <c r="D36" s="67" t="s">
        <v>1618</v>
      </c>
      <c r="E36" s="52"/>
      <c r="F36" s="61"/>
      <c r="G36" s="64"/>
      <c r="H36" s="61"/>
    </row>
    <row r="37" spans="1:8">
      <c r="A37" s="49"/>
      <c r="B37" s="54" t="s">
        <v>1100</v>
      </c>
      <c r="C37" s="55" t="s">
        <v>1619</v>
      </c>
      <c r="D37" s="67" t="s">
        <v>1620</v>
      </c>
      <c r="E37" s="52"/>
      <c r="F37" s="61"/>
      <c r="G37" s="64"/>
      <c r="H37" s="61"/>
    </row>
    <row r="38" spans="1:8">
      <c r="A38" s="49"/>
      <c r="B38" s="54" t="s">
        <v>1621</v>
      </c>
      <c r="C38" s="55" t="s">
        <v>1622</v>
      </c>
      <c r="D38" s="67" t="s">
        <v>1623</v>
      </c>
      <c r="E38" s="52"/>
      <c r="F38" s="61"/>
      <c r="G38" s="64"/>
      <c r="H38" s="61"/>
    </row>
    <row r="39" spans="1:8">
      <c r="A39" s="49"/>
      <c r="B39" s="54" t="s">
        <v>1621</v>
      </c>
      <c r="C39" s="55" t="s">
        <v>1624</v>
      </c>
      <c r="D39" s="67" t="s">
        <v>1625</v>
      </c>
      <c r="E39" s="52"/>
      <c r="F39" s="61"/>
      <c r="G39" s="64"/>
      <c r="H39" s="61"/>
    </row>
    <row r="40" spans="1:8">
      <c r="A40" s="49"/>
      <c r="B40" s="54" t="s">
        <v>1105</v>
      </c>
      <c r="C40" s="55" t="s">
        <v>1626</v>
      </c>
      <c r="D40" s="67" t="s">
        <v>1627</v>
      </c>
      <c r="E40" s="52"/>
      <c r="F40" s="61"/>
      <c r="G40" s="64"/>
      <c r="H40" s="61"/>
    </row>
    <row r="41" spans="1:8">
      <c r="A41" s="49"/>
      <c r="B41" s="54" t="s">
        <v>1105</v>
      </c>
      <c r="C41" s="55" t="s">
        <v>1583</v>
      </c>
      <c r="D41" s="67" t="s">
        <v>1628</v>
      </c>
      <c r="E41" s="52"/>
      <c r="F41" s="61"/>
      <c r="G41" s="64"/>
      <c r="H41" s="61"/>
    </row>
    <row r="42" spans="1:8">
      <c r="A42" s="49"/>
      <c r="B42" s="54" t="s">
        <v>1105</v>
      </c>
      <c r="C42" s="55" t="s">
        <v>1629</v>
      </c>
      <c r="D42" s="67" t="s">
        <v>1630</v>
      </c>
      <c r="E42" s="52"/>
      <c r="F42" s="61"/>
      <c r="G42" s="64"/>
      <c r="H42" s="61"/>
    </row>
    <row r="43" spans="1:8">
      <c r="A43" s="49"/>
      <c r="B43" s="54" t="s">
        <v>1631</v>
      </c>
      <c r="C43" s="55" t="s">
        <v>1614</v>
      </c>
      <c r="D43" s="67" t="s">
        <v>1632</v>
      </c>
      <c r="E43" s="52"/>
      <c r="F43" s="61"/>
      <c r="G43" s="64"/>
      <c r="H43" s="61"/>
    </row>
    <row r="44" spans="1:8">
      <c r="A44" s="49"/>
      <c r="B44" s="54" t="s">
        <v>1631</v>
      </c>
      <c r="C44" s="55" t="s">
        <v>1614</v>
      </c>
      <c r="D44" s="67" t="s">
        <v>1633</v>
      </c>
      <c r="E44" s="52"/>
      <c r="F44" s="61"/>
      <c r="G44" s="64"/>
      <c r="H44" s="61"/>
    </row>
    <row r="45" spans="1:8">
      <c r="A45" s="49"/>
      <c r="B45" s="54" t="s">
        <v>1631</v>
      </c>
      <c r="C45" s="55" t="s">
        <v>1614</v>
      </c>
      <c r="D45" s="67" t="s">
        <v>1634</v>
      </c>
      <c r="E45" s="52"/>
      <c r="F45" s="61"/>
      <c r="G45" s="64"/>
      <c r="H45" s="61"/>
    </row>
    <row r="46" spans="1:8">
      <c r="A46" s="49"/>
      <c r="B46" s="54" t="s">
        <v>1631</v>
      </c>
      <c r="C46" s="55" t="s">
        <v>1614</v>
      </c>
      <c r="D46" s="67" t="s">
        <v>1635</v>
      </c>
      <c r="E46" s="52"/>
      <c r="F46" s="61"/>
      <c r="G46" s="64"/>
      <c r="H46" s="61"/>
    </row>
    <row r="47" spans="1:8">
      <c r="A47" s="49"/>
      <c r="B47" s="54" t="s">
        <v>1636</v>
      </c>
      <c r="C47" s="55" t="s">
        <v>1614</v>
      </c>
      <c r="D47" s="67" t="s">
        <v>1637</v>
      </c>
      <c r="E47" s="52"/>
      <c r="F47" s="61"/>
      <c r="G47" s="64"/>
      <c r="H47" s="61"/>
    </row>
    <row r="48" spans="1:8">
      <c r="A48" s="49"/>
      <c r="B48" s="54" t="s">
        <v>1636</v>
      </c>
      <c r="C48" s="55" t="s">
        <v>1614</v>
      </c>
      <c r="D48" s="67" t="s">
        <v>1638</v>
      </c>
      <c r="E48" s="52"/>
      <c r="F48" s="61"/>
      <c r="G48" s="64"/>
      <c r="H48" s="61"/>
    </row>
    <row r="49" spans="1:8">
      <c r="A49" s="49"/>
      <c r="B49" s="54" t="s">
        <v>1639</v>
      </c>
      <c r="C49" s="55" t="s">
        <v>1614</v>
      </c>
      <c r="D49" s="67" t="s">
        <v>1640</v>
      </c>
      <c r="E49" s="52"/>
      <c r="F49" s="61"/>
      <c r="G49" s="64"/>
      <c r="H49" s="61"/>
    </row>
    <row r="50" spans="1:8">
      <c r="A50" s="49"/>
      <c r="B50" s="54" t="s">
        <v>1639</v>
      </c>
      <c r="C50" s="55" t="s">
        <v>1614</v>
      </c>
      <c r="D50" s="67" t="s">
        <v>1641</v>
      </c>
      <c r="E50" s="52"/>
      <c r="F50" s="61"/>
      <c r="G50" s="64"/>
      <c r="H50" s="61"/>
    </row>
    <row r="51" spans="1:8">
      <c r="A51" s="49"/>
      <c r="B51" s="54" t="s">
        <v>1639</v>
      </c>
      <c r="C51" s="55" t="s">
        <v>1614</v>
      </c>
      <c r="D51" s="67" t="s">
        <v>1642</v>
      </c>
      <c r="E51" s="52"/>
      <c r="F51" s="61"/>
      <c r="G51" s="64"/>
      <c r="H51" s="61"/>
    </row>
    <row r="52" spans="1:8">
      <c r="A52" s="49"/>
      <c r="B52" s="54" t="s">
        <v>1639</v>
      </c>
      <c r="C52" s="55" t="s">
        <v>1614</v>
      </c>
      <c r="D52" s="67" t="s">
        <v>1643</v>
      </c>
      <c r="E52" s="52"/>
      <c r="F52" s="61"/>
      <c r="G52" s="64"/>
      <c r="H52" s="61"/>
    </row>
    <row r="53" spans="1:8">
      <c r="A53" s="49"/>
      <c r="B53" s="54" t="s">
        <v>1639</v>
      </c>
      <c r="C53" s="55" t="s">
        <v>1614</v>
      </c>
      <c r="D53" s="67" t="s">
        <v>1644</v>
      </c>
      <c r="E53" s="52"/>
      <c r="F53" s="61"/>
      <c r="G53" s="64"/>
      <c r="H53" s="61"/>
    </row>
    <row r="54" spans="1:8">
      <c r="A54" s="49"/>
      <c r="B54" s="54" t="s">
        <v>1639</v>
      </c>
      <c r="C54" s="55" t="s">
        <v>1614</v>
      </c>
      <c r="D54" s="67" t="s">
        <v>1645</v>
      </c>
      <c r="E54" s="52"/>
      <c r="F54" s="61"/>
      <c r="G54" s="64"/>
      <c r="H54" s="61"/>
    </row>
    <row r="55" spans="1:8">
      <c r="A55" s="49"/>
      <c r="B55" s="54" t="s">
        <v>1639</v>
      </c>
      <c r="C55" s="55" t="s">
        <v>1614</v>
      </c>
      <c r="D55" s="67" t="s">
        <v>1646</v>
      </c>
      <c r="E55" s="52"/>
      <c r="F55" s="61"/>
      <c r="G55" s="64"/>
      <c r="H55" s="61"/>
    </row>
    <row r="56" spans="1:8" ht="30.75">
      <c r="A56" s="49"/>
      <c r="B56" s="54" t="s">
        <v>1639</v>
      </c>
      <c r="C56" s="55" t="s">
        <v>1614</v>
      </c>
      <c r="D56" s="67" t="s">
        <v>1647</v>
      </c>
      <c r="E56" s="52"/>
      <c r="F56" s="61"/>
      <c r="G56" s="64"/>
      <c r="H56" s="61"/>
    </row>
    <row r="57" spans="1:8">
      <c r="A57" s="49"/>
      <c r="B57" s="54" t="s">
        <v>1639</v>
      </c>
      <c r="C57" s="55" t="s">
        <v>1614</v>
      </c>
      <c r="D57" s="67" t="s">
        <v>1648</v>
      </c>
      <c r="E57" s="52"/>
      <c r="F57" s="61"/>
      <c r="G57" s="64"/>
      <c r="H57" s="61"/>
    </row>
    <row r="58" spans="1:8">
      <c r="A58" s="49"/>
      <c r="B58" s="54" t="s">
        <v>1649</v>
      </c>
      <c r="C58" s="55" t="s">
        <v>1650</v>
      </c>
      <c r="D58" s="67" t="s">
        <v>1651</v>
      </c>
      <c r="E58" s="52"/>
      <c r="F58" s="61"/>
      <c r="G58" s="64"/>
      <c r="H58" s="61"/>
    </row>
    <row r="59" spans="1:8" ht="15">
      <c r="A59" s="49"/>
      <c r="B59" s="49"/>
      <c r="C59" s="66"/>
      <c r="D59" s="66"/>
      <c r="E59" s="52"/>
      <c r="F59" s="61"/>
      <c r="G59" s="64"/>
      <c r="H59" s="61"/>
    </row>
    <row r="60" spans="1:8" ht="15">
      <c r="A60" s="49"/>
      <c r="B60" s="49"/>
      <c r="C60" s="66"/>
      <c r="D60" s="66"/>
      <c r="E60" s="52"/>
      <c r="F60" s="61"/>
      <c r="G60" s="64"/>
      <c r="H60" s="61"/>
    </row>
    <row r="61" spans="1:8" ht="15">
      <c r="A61" s="49"/>
      <c r="B61" s="49"/>
      <c r="C61" s="66"/>
      <c r="D61" s="66"/>
      <c r="E61" s="52"/>
      <c r="F61" s="61"/>
      <c r="G61" s="64"/>
      <c r="H61" s="61"/>
    </row>
    <row r="62" spans="1:8">
      <c r="A62" s="49"/>
      <c r="B62" s="63" t="s">
        <v>1652</v>
      </c>
      <c r="C62" s="38" t="s">
        <v>1653</v>
      </c>
      <c r="D62" s="38" t="s">
        <v>1654</v>
      </c>
      <c r="E62" s="52"/>
      <c r="F62" s="61"/>
      <c r="G62" s="64"/>
      <c r="H62" s="61"/>
    </row>
    <row r="63" spans="1:8">
      <c r="A63" s="49"/>
      <c r="B63" s="63" t="s">
        <v>1652</v>
      </c>
      <c r="C63" s="38" t="s">
        <v>1655</v>
      </c>
      <c r="D63" s="38" t="s">
        <v>1656</v>
      </c>
      <c r="E63" s="52"/>
      <c r="F63" s="61"/>
      <c r="G63" s="64"/>
      <c r="H63" s="61"/>
    </row>
    <row r="64" spans="1:8">
      <c r="A64" s="57"/>
      <c r="B64" s="63" t="s">
        <v>1657</v>
      </c>
      <c r="C64" s="38" t="s">
        <v>1655</v>
      </c>
      <c r="D64" s="69"/>
      <c r="E64" s="52"/>
      <c r="F64" s="61"/>
      <c r="G64" s="64"/>
      <c r="H64" s="61"/>
    </row>
    <row r="65" spans="1:8">
      <c r="A65" s="57"/>
      <c r="B65" s="63" t="s">
        <v>1657</v>
      </c>
      <c r="C65" s="38" t="s">
        <v>1658</v>
      </c>
      <c r="D65" s="69"/>
      <c r="E65" s="52"/>
      <c r="F65" s="61"/>
      <c r="G65" s="64"/>
      <c r="H65" s="61"/>
    </row>
    <row r="66" spans="1:8">
      <c r="A66" s="57"/>
      <c r="B66" s="63" t="s">
        <v>1659</v>
      </c>
      <c r="C66" s="38" t="s">
        <v>1578</v>
      </c>
      <c r="D66" s="69"/>
      <c r="E66" s="52"/>
      <c r="F66" s="61"/>
      <c r="G66" s="64"/>
      <c r="H66" s="61"/>
    </row>
    <row r="67" spans="1:8">
      <c r="A67" s="57"/>
      <c r="B67" s="70" t="s">
        <v>1659</v>
      </c>
      <c r="C67" s="71" t="s">
        <v>1655</v>
      </c>
      <c r="D67" s="71" t="s">
        <v>1660</v>
      </c>
      <c r="E67" s="52"/>
      <c r="F67" s="61"/>
      <c r="G67" s="64"/>
      <c r="H67" s="61"/>
    </row>
    <row r="68" spans="1:8">
      <c r="A68" s="57"/>
      <c r="B68" s="72" t="s">
        <v>1661</v>
      </c>
      <c r="C68" s="38" t="s">
        <v>1655</v>
      </c>
      <c r="D68" s="69"/>
      <c r="E68" s="52"/>
      <c r="F68" s="61"/>
      <c r="G68" s="64"/>
      <c r="H68" s="61"/>
    </row>
    <row r="69" spans="1:8">
      <c r="A69" s="73"/>
      <c r="B69" s="72" t="s">
        <v>1661</v>
      </c>
      <c r="C69" s="55" t="s">
        <v>1662</v>
      </c>
      <c r="D69" s="66"/>
      <c r="E69" s="52"/>
      <c r="F69" s="61"/>
      <c r="G69" s="64"/>
      <c r="H69" s="61"/>
    </row>
    <row r="70" spans="1:8">
      <c r="A70" s="57"/>
      <c r="B70" s="72" t="s">
        <v>1663</v>
      </c>
      <c r="C70" s="38" t="s">
        <v>1578</v>
      </c>
      <c r="D70" s="38" t="s">
        <v>1664</v>
      </c>
      <c r="E70" s="52"/>
      <c r="F70" s="61"/>
      <c r="G70" s="64"/>
      <c r="H70" s="61"/>
    </row>
    <row r="71" spans="1:8">
      <c r="A71" s="49"/>
      <c r="B71" s="72" t="s">
        <v>1663</v>
      </c>
      <c r="C71" s="38" t="s">
        <v>1655</v>
      </c>
      <c r="D71" s="38" t="s">
        <v>1665</v>
      </c>
      <c r="E71" s="52"/>
      <c r="F71" s="61"/>
      <c r="G71" s="64"/>
      <c r="H71" s="61"/>
    </row>
    <row r="72" spans="1:8">
      <c r="A72" s="57"/>
      <c r="B72" s="72" t="s">
        <v>1663</v>
      </c>
      <c r="C72" s="38" t="s">
        <v>1666</v>
      </c>
      <c r="D72" s="69"/>
      <c r="E72" s="52"/>
      <c r="F72" s="61"/>
      <c r="G72" s="64"/>
      <c r="H72" s="61"/>
    </row>
    <row r="73" spans="1:8">
      <c r="A73" s="57"/>
      <c r="B73" s="72" t="s">
        <v>1663</v>
      </c>
      <c r="C73" s="38" t="s">
        <v>1658</v>
      </c>
      <c r="D73" s="69"/>
      <c r="E73" s="61"/>
      <c r="F73" s="61"/>
      <c r="G73" s="64"/>
      <c r="H73" s="61"/>
    </row>
    <row r="74" spans="1:8">
      <c r="A74" s="57"/>
      <c r="B74" s="72" t="s">
        <v>1663</v>
      </c>
      <c r="C74" s="38" t="s">
        <v>1667</v>
      </c>
      <c r="D74" s="69"/>
      <c r="E74" s="52"/>
      <c r="F74" s="61"/>
      <c r="G74" s="64"/>
      <c r="H74" s="61"/>
    </row>
    <row r="75" spans="1:8">
      <c r="A75" s="57"/>
      <c r="B75" s="72" t="s">
        <v>1668</v>
      </c>
      <c r="C75" s="38" t="s">
        <v>1669</v>
      </c>
      <c r="D75" s="69"/>
      <c r="E75" s="52"/>
      <c r="F75" s="61"/>
      <c r="G75" s="64"/>
      <c r="H75" s="61"/>
    </row>
    <row r="76" spans="1:8">
      <c r="A76" s="57"/>
      <c r="B76" s="72" t="s">
        <v>1670</v>
      </c>
      <c r="C76" s="38" t="s">
        <v>1624</v>
      </c>
      <c r="D76" s="69"/>
      <c r="E76" s="52"/>
      <c r="F76" s="61"/>
      <c r="G76" s="64"/>
      <c r="H76" s="61"/>
    </row>
    <row r="77" spans="1:8">
      <c r="A77" s="57"/>
      <c r="B77" s="72" t="s">
        <v>1670</v>
      </c>
      <c r="C77" s="38" t="s">
        <v>1671</v>
      </c>
      <c r="D77" s="69"/>
      <c r="E77" s="52"/>
      <c r="F77" s="61"/>
      <c r="G77" s="64"/>
      <c r="H77" s="61"/>
    </row>
    <row r="78" spans="1:8">
      <c r="A78" s="57"/>
      <c r="B78" s="72" t="s">
        <v>1672</v>
      </c>
      <c r="C78" s="38" t="s">
        <v>1624</v>
      </c>
      <c r="D78" s="69"/>
      <c r="E78" s="52"/>
      <c r="F78" s="61"/>
      <c r="G78" s="64"/>
      <c r="H78" s="61"/>
    </row>
    <row r="79" spans="1:8">
      <c r="A79" s="57"/>
      <c r="B79" s="72" t="s">
        <v>1673</v>
      </c>
      <c r="C79" s="38" t="s">
        <v>1582</v>
      </c>
      <c r="D79" s="69"/>
      <c r="E79" s="52"/>
      <c r="F79" s="61"/>
      <c r="G79" s="64"/>
      <c r="H79" s="61"/>
    </row>
    <row r="80" spans="1:8">
      <c r="A80" s="57"/>
      <c r="B80" s="72" t="s">
        <v>1673</v>
      </c>
      <c r="C80" s="38" t="s">
        <v>1674</v>
      </c>
      <c r="D80" s="38" t="s">
        <v>1675</v>
      </c>
      <c r="E80" s="52"/>
      <c r="F80" s="61"/>
      <c r="G80" s="64"/>
      <c r="H80" s="61"/>
    </row>
    <row r="81" spans="1:8">
      <c r="A81" s="57"/>
      <c r="B81" s="63" t="s">
        <v>1676</v>
      </c>
      <c r="C81" s="38" t="s">
        <v>1578</v>
      </c>
      <c r="D81" s="38" t="s">
        <v>1677</v>
      </c>
      <c r="E81" s="52"/>
      <c r="F81" s="61"/>
      <c r="G81" s="64"/>
      <c r="H81" s="61"/>
    </row>
    <row r="82" spans="1:8">
      <c r="A82" s="57"/>
      <c r="B82" s="63" t="s">
        <v>1678</v>
      </c>
      <c r="C82" s="38" t="s">
        <v>1674</v>
      </c>
      <c r="D82" s="69"/>
      <c r="E82" s="52"/>
      <c r="F82" s="61"/>
      <c r="G82" s="64"/>
      <c r="H82" s="61"/>
    </row>
    <row r="83" spans="1:8" ht="15">
      <c r="A83" s="74">
        <v>55</v>
      </c>
      <c r="B83" s="49"/>
      <c r="C83" s="66"/>
      <c r="D83" s="66"/>
      <c r="E83" s="52"/>
      <c r="F83" s="61"/>
      <c r="G83" s="64"/>
      <c r="H83" s="61"/>
    </row>
    <row r="84" spans="1:8" ht="15">
      <c r="A84" s="57"/>
      <c r="B84" s="49"/>
      <c r="C84" s="66"/>
      <c r="D84" s="66"/>
      <c r="E84" s="52"/>
      <c r="F84" s="61"/>
      <c r="G84" s="64"/>
      <c r="H84" s="61"/>
    </row>
    <row r="85" spans="1:8">
      <c r="A85" s="49"/>
      <c r="B85" s="54" t="s">
        <v>1679</v>
      </c>
      <c r="C85" s="55" t="s">
        <v>1614</v>
      </c>
      <c r="D85" s="66"/>
      <c r="E85" s="52"/>
      <c r="F85" s="61"/>
      <c r="G85" s="64"/>
      <c r="H85" s="61"/>
    </row>
    <row r="86" spans="1:8">
      <c r="A86" s="49"/>
      <c r="B86" s="75" t="s">
        <v>1680</v>
      </c>
      <c r="C86" s="38" t="s">
        <v>1681</v>
      </c>
      <c r="D86" s="38" t="s">
        <v>1682</v>
      </c>
      <c r="E86" s="52"/>
      <c r="F86" s="61"/>
      <c r="G86" s="64"/>
      <c r="H86" s="61"/>
    </row>
    <row r="87" spans="1:8" ht="15">
      <c r="A87" s="58">
        <v>68</v>
      </c>
      <c r="B87" s="54" t="s">
        <v>1683</v>
      </c>
      <c r="C87" s="55" t="s">
        <v>1681</v>
      </c>
      <c r="D87" s="55" t="s">
        <v>1684</v>
      </c>
      <c r="E87" s="52"/>
      <c r="F87" s="61"/>
      <c r="G87" s="64"/>
      <c r="H87" s="61"/>
    </row>
    <row r="88" spans="1:8" ht="15">
      <c r="A88" s="57"/>
      <c r="B88" s="49"/>
      <c r="C88" s="66"/>
      <c r="D88" s="66"/>
      <c r="E88" s="52"/>
      <c r="F88" s="61"/>
      <c r="G88" s="64"/>
      <c r="H88" s="61"/>
    </row>
    <row r="89" spans="1:8" ht="15">
      <c r="A89" s="49"/>
      <c r="B89" s="49"/>
      <c r="C89" s="66"/>
      <c r="D89" s="66"/>
      <c r="E89" s="52"/>
      <c r="F89" s="61"/>
      <c r="G89" s="64"/>
      <c r="H89" s="61"/>
    </row>
    <row r="90" spans="1:8">
      <c r="A90" s="49"/>
      <c r="B90" s="54" t="s">
        <v>1685</v>
      </c>
      <c r="C90" s="55" t="s">
        <v>1583</v>
      </c>
      <c r="D90" s="55" t="s">
        <v>1686</v>
      </c>
      <c r="E90" s="52"/>
      <c r="F90" s="61"/>
      <c r="G90" s="64"/>
      <c r="H90" s="61"/>
    </row>
    <row r="91" spans="1:8">
      <c r="A91" s="49"/>
      <c r="B91" s="54" t="s">
        <v>1687</v>
      </c>
      <c r="C91" s="55" t="s">
        <v>1688</v>
      </c>
      <c r="D91" s="66"/>
      <c r="E91" s="52"/>
      <c r="F91" s="61"/>
      <c r="G91" s="64"/>
      <c r="H91" s="61"/>
    </row>
    <row r="92" spans="1:8">
      <c r="A92" s="49"/>
      <c r="B92" s="54" t="s">
        <v>1689</v>
      </c>
      <c r="C92" s="55" t="s">
        <v>1588</v>
      </c>
      <c r="D92" s="55" t="s">
        <v>1690</v>
      </c>
      <c r="E92" s="52"/>
      <c r="F92" s="61"/>
      <c r="G92" s="64"/>
      <c r="H92" s="61"/>
    </row>
    <row r="93" spans="1:8" ht="15">
      <c r="A93" s="58">
        <v>69</v>
      </c>
      <c r="B93" s="54" t="s">
        <v>1689</v>
      </c>
      <c r="C93" s="55" t="s">
        <v>1691</v>
      </c>
      <c r="D93" s="55" t="s">
        <v>1692</v>
      </c>
      <c r="E93" s="52"/>
      <c r="F93" s="61"/>
      <c r="G93" s="64"/>
      <c r="H93" s="61"/>
    </row>
    <row r="94" spans="1:8">
      <c r="A94" s="49"/>
      <c r="B94" s="54" t="s">
        <v>1689</v>
      </c>
      <c r="C94" s="55" t="s">
        <v>1583</v>
      </c>
      <c r="D94" s="55" t="s">
        <v>1693</v>
      </c>
      <c r="E94" s="52"/>
      <c r="F94" s="61"/>
      <c r="G94" s="64"/>
      <c r="H94" s="61"/>
    </row>
    <row r="95" spans="1:8">
      <c r="A95" s="49"/>
      <c r="B95" s="54" t="s">
        <v>1694</v>
      </c>
      <c r="C95" s="55" t="s">
        <v>1585</v>
      </c>
      <c r="D95" s="55" t="s">
        <v>1695</v>
      </c>
      <c r="E95" s="52"/>
      <c r="F95" s="61"/>
      <c r="G95" s="64"/>
      <c r="H95" s="61"/>
    </row>
    <row r="96" spans="1:8">
      <c r="A96" s="49"/>
      <c r="B96" s="54" t="s">
        <v>1696</v>
      </c>
      <c r="C96" s="55" t="s">
        <v>1583</v>
      </c>
      <c r="D96" s="55" t="s">
        <v>1697</v>
      </c>
      <c r="E96" s="52"/>
      <c r="F96" s="61"/>
      <c r="G96" s="64"/>
      <c r="H96" s="61"/>
    </row>
    <row r="97" spans="1:8">
      <c r="A97" s="49"/>
      <c r="B97" s="54" t="s">
        <v>1698</v>
      </c>
      <c r="C97" s="55" t="s">
        <v>1614</v>
      </c>
      <c r="D97" s="66"/>
      <c r="E97" s="52"/>
      <c r="F97" s="61"/>
      <c r="G97" s="64"/>
      <c r="H97" s="61"/>
    </row>
    <row r="98" spans="1:8">
      <c r="A98" s="49"/>
      <c r="B98" s="54" t="s">
        <v>1698</v>
      </c>
      <c r="C98" s="55" t="s">
        <v>1583</v>
      </c>
      <c r="D98" s="55" t="s">
        <v>1260</v>
      </c>
      <c r="E98" s="52"/>
      <c r="F98" s="61"/>
      <c r="G98" s="64"/>
      <c r="H98" s="61"/>
    </row>
    <row r="99" spans="1:8">
      <c r="A99" s="58">
        <v>70</v>
      </c>
      <c r="B99" s="54" t="s">
        <v>1699</v>
      </c>
      <c r="C99" s="55" t="s">
        <v>1700</v>
      </c>
      <c r="D99" s="66"/>
      <c r="E99" s="52"/>
      <c r="F99" s="61"/>
      <c r="G99" s="64"/>
      <c r="H99" s="61"/>
    </row>
    <row r="100" spans="1:8">
      <c r="A100" s="49"/>
      <c r="B100" s="54" t="s">
        <v>1701</v>
      </c>
      <c r="C100" s="55" t="s">
        <v>1702</v>
      </c>
      <c r="D100" s="55" t="s">
        <v>351</v>
      </c>
      <c r="E100" s="52"/>
      <c r="F100" s="61"/>
      <c r="G100" s="64"/>
      <c r="H100" s="61"/>
    </row>
    <row r="101" spans="1:8" ht="15">
      <c r="A101" s="58">
        <v>72</v>
      </c>
      <c r="B101" s="54" t="s">
        <v>1701</v>
      </c>
      <c r="C101" s="55" t="s">
        <v>1691</v>
      </c>
      <c r="D101" s="55" t="s">
        <v>1703</v>
      </c>
      <c r="E101" s="52"/>
      <c r="F101" s="61"/>
      <c r="G101" s="64"/>
      <c r="H101" s="61"/>
    </row>
    <row r="102" spans="1:8">
      <c r="A102" s="49"/>
      <c r="B102" s="54" t="s">
        <v>1701</v>
      </c>
      <c r="C102" s="55" t="s">
        <v>1614</v>
      </c>
      <c r="D102" s="66"/>
      <c r="E102" s="52"/>
      <c r="F102" s="61"/>
      <c r="G102" s="64"/>
      <c r="H102" s="61"/>
    </row>
    <row r="103" spans="1:8" ht="15">
      <c r="A103" s="49"/>
      <c r="B103" s="49"/>
      <c r="C103" s="66"/>
      <c r="D103" s="66"/>
      <c r="E103" s="52"/>
      <c r="F103" s="61"/>
      <c r="G103" s="64"/>
      <c r="H103" s="61"/>
    </row>
    <row r="104" spans="1:8" ht="15">
      <c r="A104" s="49"/>
      <c r="B104" s="49"/>
      <c r="C104" s="66"/>
      <c r="D104" s="66"/>
      <c r="E104" s="52"/>
      <c r="F104" s="61"/>
      <c r="G104" s="64"/>
      <c r="H104" s="61"/>
    </row>
    <row r="105" spans="1:8">
      <c r="A105" s="49"/>
      <c r="B105" s="63" t="s">
        <v>1704</v>
      </c>
      <c r="C105" s="38" t="s">
        <v>1705</v>
      </c>
      <c r="D105" s="38" t="s">
        <v>106</v>
      </c>
      <c r="E105" s="52"/>
      <c r="F105" s="61"/>
      <c r="G105" s="64"/>
      <c r="H105" s="61"/>
    </row>
    <row r="106" spans="1:8">
      <c r="A106" s="49"/>
      <c r="B106" s="54" t="s">
        <v>1706</v>
      </c>
      <c r="C106" s="55" t="s">
        <v>1583</v>
      </c>
      <c r="D106" s="55" t="s">
        <v>1707</v>
      </c>
      <c r="E106" s="52"/>
      <c r="F106" s="61"/>
      <c r="G106" s="64"/>
      <c r="H106" s="61"/>
    </row>
    <row r="107" spans="1:8">
      <c r="A107" s="57"/>
      <c r="B107" s="54" t="s">
        <v>1708</v>
      </c>
      <c r="C107" s="55" t="s">
        <v>1705</v>
      </c>
      <c r="D107" s="55" t="s">
        <v>106</v>
      </c>
      <c r="E107" s="52"/>
      <c r="F107" s="61"/>
      <c r="G107" s="64"/>
      <c r="H107" s="61"/>
    </row>
    <row r="108" spans="1:8">
      <c r="A108" s="49"/>
      <c r="B108" s="54" t="s">
        <v>1709</v>
      </c>
      <c r="C108" s="55" t="s">
        <v>1702</v>
      </c>
      <c r="D108" s="55" t="s">
        <v>1710</v>
      </c>
      <c r="E108" s="52"/>
      <c r="F108" s="61"/>
      <c r="G108" s="64"/>
      <c r="H108" s="61"/>
    </row>
    <row r="109" spans="1:8" ht="15">
      <c r="A109" s="58">
        <v>73</v>
      </c>
      <c r="B109" s="63" t="s">
        <v>1711</v>
      </c>
      <c r="C109" s="38" t="s">
        <v>1576</v>
      </c>
      <c r="D109" s="38" t="s">
        <v>1300</v>
      </c>
      <c r="E109" s="52"/>
      <c r="F109" s="61"/>
      <c r="G109" s="64"/>
      <c r="H109" s="61"/>
    </row>
    <row r="110" spans="1:8">
      <c r="A110" s="49"/>
      <c r="B110" s="63" t="s">
        <v>1712</v>
      </c>
      <c r="C110" s="38" t="s">
        <v>1583</v>
      </c>
      <c r="D110" s="38" t="s">
        <v>1713</v>
      </c>
      <c r="E110" s="52"/>
      <c r="F110" s="61"/>
      <c r="G110" s="64"/>
      <c r="H110" s="61"/>
    </row>
    <row r="111" spans="1:8">
      <c r="A111" s="57"/>
      <c r="B111" s="63" t="s">
        <v>1714</v>
      </c>
      <c r="C111" s="38" t="s">
        <v>1588</v>
      </c>
      <c r="D111" s="38" t="s">
        <v>449</v>
      </c>
      <c r="E111" s="52"/>
      <c r="F111" s="61"/>
      <c r="G111" s="64"/>
      <c r="H111" s="61"/>
    </row>
    <row r="112" spans="1:8">
      <c r="A112" s="57"/>
      <c r="B112" s="54" t="s">
        <v>1715</v>
      </c>
      <c r="C112" s="55" t="s">
        <v>1583</v>
      </c>
      <c r="D112" s="55" t="s">
        <v>1716</v>
      </c>
      <c r="E112" s="52"/>
      <c r="F112" s="61"/>
      <c r="G112" s="64"/>
      <c r="H112" s="61"/>
    </row>
    <row r="113" spans="1:8">
      <c r="A113" s="57"/>
      <c r="B113" s="54" t="s">
        <v>1717</v>
      </c>
      <c r="C113" s="66"/>
      <c r="D113" s="55" t="s">
        <v>1594</v>
      </c>
      <c r="E113" s="52"/>
      <c r="F113" s="61"/>
      <c r="G113" s="64"/>
      <c r="H113" s="61"/>
    </row>
    <row r="114" spans="1:8" ht="15">
      <c r="A114" s="58">
        <v>37</v>
      </c>
      <c r="B114" s="54" t="s">
        <v>1718</v>
      </c>
      <c r="C114" s="55" t="s">
        <v>1585</v>
      </c>
      <c r="D114" s="55" t="s">
        <v>404</v>
      </c>
      <c r="E114" s="52"/>
      <c r="F114" s="61"/>
      <c r="G114" s="64"/>
      <c r="H114" s="61"/>
    </row>
    <row r="115" spans="1:8">
      <c r="A115" s="49"/>
      <c r="B115" s="54" t="s">
        <v>1719</v>
      </c>
      <c r="C115" s="55" t="s">
        <v>1720</v>
      </c>
      <c r="D115" s="55" t="s">
        <v>1721</v>
      </c>
      <c r="E115" s="52"/>
      <c r="F115" s="61"/>
      <c r="G115" s="64"/>
      <c r="H115" s="61"/>
    </row>
    <row r="116" spans="1:8">
      <c r="A116" s="49"/>
      <c r="B116" s="68" t="s">
        <v>1722</v>
      </c>
      <c r="C116" s="65" t="s">
        <v>1588</v>
      </c>
      <c r="D116" s="65" t="s">
        <v>1723</v>
      </c>
      <c r="E116" s="52"/>
      <c r="F116" s="61"/>
      <c r="G116" s="64"/>
      <c r="H116" s="61"/>
    </row>
    <row r="117" spans="1:8">
      <c r="A117" s="49"/>
      <c r="B117" s="68" t="s">
        <v>1724</v>
      </c>
      <c r="C117" s="65" t="s">
        <v>1650</v>
      </c>
      <c r="D117" s="65" t="s">
        <v>1725</v>
      </c>
      <c r="E117" s="52"/>
      <c r="F117" s="61"/>
      <c r="G117" s="64"/>
      <c r="H117" s="61"/>
    </row>
    <row r="118" spans="1:8" ht="15">
      <c r="A118" s="76"/>
      <c r="B118" s="76"/>
      <c r="C118" s="77"/>
      <c r="D118" s="77"/>
      <c r="E118" s="52"/>
      <c r="F118" s="61"/>
      <c r="G118" s="64"/>
      <c r="H118" s="61"/>
    </row>
    <row r="119" spans="1:8" ht="15">
      <c r="A119" s="76"/>
      <c r="B119" s="76"/>
      <c r="C119" s="77"/>
      <c r="D119" s="77"/>
      <c r="E119" s="52"/>
      <c r="F119" s="61"/>
      <c r="G119" s="64"/>
      <c r="H119" s="61"/>
    </row>
    <row r="120" spans="1:8">
      <c r="A120" s="76"/>
      <c r="B120" s="79" t="s">
        <v>1726</v>
      </c>
      <c r="C120" s="77"/>
      <c r="D120" s="77"/>
      <c r="E120" s="52"/>
      <c r="F120" s="61"/>
      <c r="G120" s="64"/>
      <c r="H120" s="61"/>
    </row>
    <row r="121" spans="1:8" ht="15">
      <c r="A121" s="76"/>
      <c r="B121" s="76"/>
      <c r="C121" s="77"/>
      <c r="D121" s="77"/>
      <c r="E121" s="52"/>
      <c r="F121" s="61"/>
      <c r="G121" s="64"/>
      <c r="H121" s="61"/>
    </row>
    <row r="122" spans="1:8">
      <c r="A122" s="76"/>
      <c r="B122" s="54" t="s">
        <v>1727</v>
      </c>
      <c r="C122" s="55" t="s">
        <v>1728</v>
      </c>
      <c r="D122" s="55" t="s">
        <v>1729</v>
      </c>
      <c r="E122" s="52"/>
      <c r="F122" s="61"/>
      <c r="G122" s="64"/>
      <c r="H122" s="61"/>
    </row>
    <row r="123" spans="1:8">
      <c r="A123" s="76"/>
      <c r="B123" s="54" t="s">
        <v>1730</v>
      </c>
      <c r="C123" s="55" t="s">
        <v>1728</v>
      </c>
      <c r="D123" s="55" t="s">
        <v>1731</v>
      </c>
      <c r="E123" s="52"/>
      <c r="F123" s="61"/>
      <c r="G123" s="64"/>
      <c r="H123" s="61"/>
    </row>
    <row r="124" spans="1:8">
      <c r="A124" s="49"/>
      <c r="B124" s="54" t="s">
        <v>1732</v>
      </c>
      <c r="C124" s="55" t="s">
        <v>1733</v>
      </c>
      <c r="D124" s="55" t="s">
        <v>1734</v>
      </c>
      <c r="E124" s="52"/>
      <c r="F124" s="61"/>
      <c r="G124" s="64"/>
      <c r="H124" s="61"/>
    </row>
    <row r="125" spans="1:8" ht="15">
      <c r="A125" s="49"/>
      <c r="B125" s="49"/>
      <c r="C125" s="66"/>
      <c r="D125" s="66"/>
      <c r="E125" s="52"/>
      <c r="F125" s="80"/>
      <c r="G125" s="64"/>
      <c r="H125" s="61"/>
    </row>
    <row r="126" spans="1:8">
      <c r="A126" s="49"/>
      <c r="B126" s="63" t="s">
        <v>1735</v>
      </c>
      <c r="C126" s="38" t="s">
        <v>1728</v>
      </c>
      <c r="D126" s="38" t="s">
        <v>1736</v>
      </c>
      <c r="E126" s="52"/>
      <c r="F126" s="80"/>
      <c r="G126" s="64"/>
      <c r="H126" s="61"/>
    </row>
    <row r="127" spans="1:8">
      <c r="A127" s="49"/>
      <c r="B127" s="63" t="s">
        <v>1737</v>
      </c>
      <c r="C127" s="38" t="s">
        <v>1728</v>
      </c>
      <c r="D127" s="38" t="s">
        <v>1738</v>
      </c>
      <c r="E127" s="52"/>
      <c r="F127" s="61"/>
      <c r="G127" s="64"/>
      <c r="H127" s="61"/>
    </row>
    <row r="128" spans="1:8">
      <c r="A128" s="57"/>
      <c r="B128" s="63" t="s">
        <v>1737</v>
      </c>
      <c r="C128" s="38" t="s">
        <v>1739</v>
      </c>
      <c r="D128" s="38" t="s">
        <v>1740</v>
      </c>
      <c r="E128" s="52"/>
      <c r="F128" s="61"/>
      <c r="G128" s="64"/>
      <c r="H128" s="61"/>
    </row>
    <row r="129" spans="1:8" ht="15">
      <c r="A129" s="57"/>
      <c r="B129" s="49"/>
      <c r="C129" s="66"/>
      <c r="D129" s="66"/>
      <c r="E129" s="52"/>
      <c r="F129" s="61"/>
      <c r="G129" s="64"/>
      <c r="H129" s="61"/>
    </row>
    <row r="130" spans="1:8">
      <c r="A130" s="57"/>
      <c r="B130" s="63" t="s">
        <v>1741</v>
      </c>
      <c r="C130" s="38" t="s">
        <v>1733</v>
      </c>
      <c r="D130" s="38" t="s">
        <v>1742</v>
      </c>
      <c r="E130" s="52"/>
      <c r="F130" s="61"/>
      <c r="G130" s="64"/>
      <c r="H130" s="61"/>
    </row>
    <row r="131" spans="1:8" ht="15">
      <c r="A131" s="49"/>
      <c r="B131" s="76"/>
      <c r="C131" s="77"/>
      <c r="D131" s="77"/>
      <c r="E131" s="52"/>
      <c r="F131" s="61"/>
      <c r="G131" s="64"/>
      <c r="H131" s="61"/>
    </row>
    <row r="132" spans="1:8">
      <c r="A132" s="57"/>
      <c r="B132" s="68" t="s">
        <v>1743</v>
      </c>
      <c r="C132" s="65" t="s">
        <v>1744</v>
      </c>
      <c r="D132" s="65" t="s">
        <v>1745</v>
      </c>
      <c r="E132" s="52"/>
      <c r="F132" s="61"/>
      <c r="G132" s="64"/>
      <c r="H132" s="61"/>
    </row>
    <row r="133" spans="1:8" ht="15">
      <c r="A133" s="76"/>
      <c r="B133" s="77"/>
      <c r="C133" s="77"/>
      <c r="D133" s="77"/>
      <c r="E133" s="52"/>
      <c r="F133" s="61"/>
      <c r="G133" s="61"/>
      <c r="H133" s="61"/>
    </row>
    <row r="134" spans="1:8">
      <c r="A134" s="76"/>
      <c r="B134" s="65"/>
      <c r="C134" s="65"/>
      <c r="D134" s="65"/>
      <c r="E134" s="52"/>
      <c r="F134" s="61"/>
      <c r="G134" s="61"/>
      <c r="H134" s="61"/>
    </row>
    <row r="135" spans="1:8" ht="15">
      <c r="A135" s="76"/>
      <c r="B135" s="77"/>
      <c r="C135" s="77"/>
      <c r="D135" s="77"/>
      <c r="E135" s="52"/>
      <c r="F135" s="61"/>
      <c r="G135" s="61"/>
      <c r="H135" s="61"/>
    </row>
    <row r="136" spans="1:8">
      <c r="A136" s="76"/>
      <c r="B136" s="65"/>
      <c r="C136" s="65"/>
      <c r="D136" s="65"/>
      <c r="E136" s="52"/>
      <c r="F136" s="61"/>
      <c r="G136" s="61"/>
      <c r="H136" s="61"/>
    </row>
    <row r="137" spans="1:8">
      <c r="A137" s="76"/>
      <c r="B137" s="65"/>
      <c r="C137" s="65"/>
      <c r="D137" s="65"/>
      <c r="E137" s="52"/>
      <c r="F137" s="61"/>
      <c r="G137" s="64"/>
      <c r="H137" s="61"/>
    </row>
    <row r="138" spans="1:8" ht="15">
      <c r="A138" s="38"/>
      <c r="B138" s="38"/>
      <c r="C138" s="38"/>
      <c r="D138" s="38"/>
      <c r="E138" s="52"/>
      <c r="F138" s="61"/>
      <c r="G138" s="64"/>
      <c r="H138" s="61"/>
    </row>
    <row r="139" spans="1:8" ht="15">
      <c r="A139" s="38"/>
      <c r="B139" s="38"/>
      <c r="C139" s="38"/>
      <c r="D139" s="38"/>
      <c r="E139" s="52"/>
      <c r="F139" s="61"/>
      <c r="G139" s="64"/>
      <c r="H139" s="61"/>
    </row>
    <row r="140" spans="1:8" ht="15">
      <c r="A140" s="38"/>
      <c r="B140" s="38"/>
      <c r="C140" s="38"/>
      <c r="D140" s="38"/>
      <c r="E140" s="52"/>
      <c r="F140" s="61"/>
      <c r="G140" s="64"/>
      <c r="H140" s="61"/>
    </row>
    <row r="141" spans="1:8" ht="15">
      <c r="A141" s="38"/>
      <c r="B141" s="38"/>
      <c r="C141" s="38"/>
      <c r="D141" s="38"/>
      <c r="E141" s="52"/>
      <c r="F141" s="61"/>
      <c r="G141" s="64"/>
      <c r="H141" s="61"/>
    </row>
    <row r="142" spans="1:8" ht="15">
      <c r="A142" s="38"/>
      <c r="B142" s="38"/>
      <c r="C142" s="38"/>
      <c r="D142" s="38"/>
      <c r="E142" s="52"/>
      <c r="F142" s="61"/>
      <c r="G142" s="64"/>
      <c r="H142" s="61"/>
    </row>
    <row r="143" spans="1:8" ht="15">
      <c r="A143" s="38"/>
      <c r="B143" s="38"/>
      <c r="C143" s="38"/>
      <c r="D143" s="38"/>
      <c r="E143" s="52"/>
      <c r="F143" s="61"/>
      <c r="G143" s="64"/>
      <c r="H143" s="61"/>
    </row>
    <row r="144" spans="1:8" ht="15">
      <c r="A144" s="38"/>
      <c r="B144" s="38"/>
      <c r="C144" s="38"/>
      <c r="D144" s="38"/>
      <c r="E144" s="52"/>
      <c r="F144" s="61"/>
      <c r="G144" s="64"/>
      <c r="H144" s="61"/>
    </row>
    <row r="145" spans="1:8" ht="15">
      <c r="A145" s="38"/>
      <c r="B145" s="38"/>
      <c r="C145" s="38"/>
      <c r="D145" s="38"/>
      <c r="E145" s="52"/>
      <c r="F145" s="61"/>
      <c r="G145" s="64"/>
      <c r="H145" s="61"/>
    </row>
    <row r="146" spans="1:8" ht="15">
      <c r="A146" s="38"/>
      <c r="B146" s="38"/>
      <c r="C146" s="38"/>
      <c r="D146" s="38"/>
      <c r="E146" s="52"/>
      <c r="F146" s="61"/>
      <c r="G146" s="61"/>
      <c r="H146" s="61"/>
    </row>
    <row r="147" spans="1:8" ht="15">
      <c r="A147" s="38"/>
      <c r="B147" s="38"/>
      <c r="C147" s="38"/>
      <c r="D147" s="38"/>
      <c r="E147" s="52"/>
      <c r="F147" s="81"/>
      <c r="G147" s="64"/>
      <c r="H147" s="64"/>
    </row>
    <row r="148" spans="1:8" ht="15">
      <c r="A148" s="38"/>
      <c r="B148" s="38"/>
      <c r="C148" s="38"/>
      <c r="D148" s="38"/>
      <c r="E148" s="82"/>
      <c r="F148" s="61"/>
      <c r="G148" s="61"/>
      <c r="H148" s="61"/>
    </row>
    <row r="149" spans="1:8" ht="15">
      <c r="A149" s="38"/>
      <c r="B149" s="38"/>
      <c r="C149" s="38"/>
      <c r="D149" s="38"/>
      <c r="E149" s="82"/>
      <c r="F149" s="83"/>
      <c r="G149" s="61"/>
      <c r="H149" s="61"/>
    </row>
    <row r="150" spans="1:8" ht="15">
      <c r="A150" s="38"/>
      <c r="B150" s="38"/>
      <c r="C150" s="38"/>
      <c r="D150" s="38"/>
      <c r="E150" s="1"/>
      <c r="F150" s="1"/>
      <c r="G150" s="1"/>
      <c r="H150" s="1"/>
    </row>
    <row r="151" spans="1:8" ht="15">
      <c r="A151" s="38"/>
      <c r="B151" s="38"/>
      <c r="C151" s="38"/>
      <c r="D151" s="38"/>
      <c r="E151" s="1"/>
      <c r="F151" s="1"/>
      <c r="G151" s="1"/>
      <c r="H151" s="1"/>
    </row>
    <row r="152" spans="1:8" ht="15">
      <c r="A152" s="38"/>
      <c r="B152" s="38"/>
      <c r="C152" s="38"/>
      <c r="D152" s="38"/>
      <c r="E152" s="1"/>
      <c r="F152" s="1"/>
      <c r="G152" s="1"/>
      <c r="H152" s="1"/>
    </row>
    <row r="153" spans="1:8" ht="15">
      <c r="A153" s="38"/>
      <c r="B153" s="38"/>
      <c r="C153" s="38"/>
      <c r="D153" s="38"/>
      <c r="E153" s="1"/>
      <c r="F153" s="1"/>
      <c r="G153" s="1"/>
      <c r="H153" s="1"/>
    </row>
    <row r="154" spans="1:8" ht="15">
      <c r="A154" s="38"/>
      <c r="B154" s="38"/>
      <c r="C154" s="38"/>
      <c r="D154" s="38"/>
      <c r="E154" s="1"/>
      <c r="F154" s="1"/>
      <c r="G154" s="1"/>
      <c r="H154" s="1"/>
    </row>
    <row r="155" spans="1:8" ht="15">
      <c r="A155" s="38"/>
      <c r="B155" s="38"/>
      <c r="C155" s="38"/>
      <c r="D155" s="38"/>
      <c r="E155" s="1"/>
      <c r="F155" s="1"/>
      <c r="G155" s="1"/>
      <c r="H155" s="1"/>
    </row>
    <row r="156" spans="1:8" ht="15">
      <c r="A156" s="38"/>
      <c r="B156" s="38"/>
      <c r="C156" s="38"/>
      <c r="D156" s="38"/>
      <c r="E156" s="1"/>
      <c r="F156" s="1"/>
      <c r="G156" s="1"/>
      <c r="H156" s="1"/>
    </row>
    <row r="157" spans="1:8" ht="15">
      <c r="A157" s="38"/>
      <c r="B157" s="38"/>
      <c r="C157" s="38"/>
      <c r="D157" s="38"/>
      <c r="E157" s="1"/>
      <c r="F157" s="1"/>
      <c r="G157" s="1"/>
      <c r="H157" s="1"/>
    </row>
    <row r="158" spans="1:8" ht="15">
      <c r="A158" s="38"/>
      <c r="B158" s="38"/>
      <c r="C158" s="38"/>
      <c r="D158" s="38"/>
      <c r="E158" s="1"/>
      <c r="F158" s="1"/>
      <c r="G158" s="1"/>
      <c r="H158" s="1"/>
    </row>
    <row r="159" spans="1:8">
      <c r="A159" s="84"/>
      <c r="B159" s="85"/>
      <c r="C159" s="85"/>
      <c r="D159" s="85"/>
      <c r="E159" s="1"/>
      <c r="F159" s="1"/>
      <c r="G159" s="1"/>
      <c r="H159" s="1"/>
    </row>
    <row r="160" spans="1:8">
      <c r="A160" s="84"/>
      <c r="B160" s="85"/>
      <c r="C160" s="85"/>
      <c r="D160" s="85"/>
      <c r="E160" s="1"/>
      <c r="F160" s="1"/>
      <c r="G160" s="1"/>
      <c r="H160" s="1"/>
    </row>
    <row r="161" spans="1:8">
      <c r="A161" s="84"/>
      <c r="B161" s="85"/>
      <c r="C161" s="85"/>
      <c r="D161" s="85"/>
      <c r="E161" s="1"/>
      <c r="F161" s="1"/>
      <c r="G161" s="1"/>
      <c r="H161" s="1"/>
    </row>
    <row r="162" spans="1:8">
      <c r="A162" s="84"/>
      <c r="B162" s="85"/>
      <c r="C162" s="85"/>
      <c r="D162" s="85"/>
      <c r="E162" s="1"/>
      <c r="F162" s="1"/>
      <c r="G162" s="1"/>
      <c r="H162" s="1"/>
    </row>
    <row r="163" spans="1:8">
      <c r="A163" s="84"/>
      <c r="B163" s="85"/>
      <c r="C163" s="85"/>
      <c r="D163" s="85"/>
      <c r="E163" s="1"/>
      <c r="F163" s="1"/>
      <c r="G163" s="1"/>
      <c r="H163" s="1"/>
    </row>
    <row r="164" spans="1:8">
      <c r="A164" s="84"/>
      <c r="B164" s="85"/>
      <c r="C164" s="85"/>
      <c r="D164" s="85"/>
      <c r="E164" s="1"/>
      <c r="F164" s="1"/>
      <c r="G164" s="1"/>
      <c r="H164" s="1"/>
    </row>
    <row r="165" spans="1:8">
      <c r="A165" s="84"/>
      <c r="B165" s="85"/>
      <c r="C165" s="85"/>
      <c r="D165" s="85"/>
      <c r="E165" s="1"/>
      <c r="F165" s="1"/>
      <c r="G165" s="1"/>
      <c r="H165" s="1"/>
    </row>
    <row r="166" spans="1:8">
      <c r="A166" s="84"/>
      <c r="B166" s="85"/>
      <c r="C166" s="85"/>
      <c r="D166" s="85"/>
      <c r="E166" s="1"/>
      <c r="F166" s="1"/>
      <c r="G166" s="1"/>
      <c r="H166" s="1"/>
    </row>
    <row r="167" spans="1:8">
      <c r="A167" s="84"/>
      <c r="B167" s="85"/>
      <c r="C167" s="85"/>
      <c r="D167" s="85"/>
      <c r="E167" s="1"/>
      <c r="F167" s="1"/>
      <c r="G167" s="1"/>
      <c r="H167" s="1"/>
    </row>
    <row r="168" spans="1:8">
      <c r="A168" s="84"/>
      <c r="B168" s="85"/>
      <c r="C168" s="85"/>
      <c r="D168" s="85"/>
      <c r="E168" s="1"/>
      <c r="F168" s="1"/>
      <c r="G168" s="1"/>
      <c r="H168" s="1"/>
    </row>
    <row r="169" spans="1:8">
      <c r="A169" s="84"/>
      <c r="B169" s="85"/>
      <c r="C169" s="85"/>
      <c r="D169" s="85"/>
      <c r="E169" s="1"/>
      <c r="F169" s="1"/>
      <c r="G169" s="1"/>
      <c r="H169" s="1"/>
    </row>
    <row r="170" spans="1:8">
      <c r="A170" s="84"/>
      <c r="B170" s="85"/>
      <c r="C170" s="85"/>
      <c r="D170" s="85"/>
      <c r="E170" s="1"/>
      <c r="F170" s="1"/>
      <c r="G170" s="1"/>
      <c r="H170" s="1"/>
    </row>
    <row r="171" spans="1:8">
      <c r="A171" s="84"/>
      <c r="B171" s="85"/>
      <c r="C171" s="85"/>
      <c r="D171" s="85"/>
      <c r="E171" s="1"/>
      <c r="F171" s="1"/>
      <c r="G171" s="1"/>
      <c r="H171" s="1"/>
    </row>
    <row r="172" spans="1:8">
      <c r="A172" s="84"/>
      <c r="B172" s="85"/>
      <c r="C172" s="85"/>
      <c r="D172" s="85"/>
      <c r="E172" s="1"/>
      <c r="F172" s="1"/>
      <c r="G172" s="1"/>
      <c r="H172" s="1"/>
    </row>
    <row r="173" spans="1:8">
      <c r="A173" s="84"/>
      <c r="B173" s="85"/>
      <c r="C173" s="85"/>
      <c r="D173" s="85"/>
      <c r="E173" s="1"/>
      <c r="F173" s="1"/>
      <c r="G173" s="1"/>
      <c r="H173" s="1"/>
    </row>
    <row r="174" spans="1:8">
      <c r="A174" s="84"/>
      <c r="B174" s="85"/>
      <c r="C174" s="85"/>
      <c r="D174" s="85"/>
      <c r="E174" s="1"/>
      <c r="F174" s="1"/>
      <c r="G174" s="1"/>
      <c r="H174" s="1"/>
    </row>
    <row r="175" spans="1:8">
      <c r="A175" s="84"/>
      <c r="B175" s="85"/>
      <c r="C175" s="85"/>
      <c r="D175" s="85"/>
      <c r="E175" s="1"/>
      <c r="F175" s="1"/>
      <c r="G175" s="1"/>
      <c r="H175" s="1"/>
    </row>
    <row r="176" spans="1:8">
      <c r="A176" s="84"/>
      <c r="B176" s="85"/>
      <c r="C176" s="85"/>
      <c r="D176" s="85"/>
      <c r="E176" s="1"/>
      <c r="F176" s="1"/>
      <c r="G176" s="1"/>
      <c r="H176" s="1"/>
    </row>
    <row r="177" spans="1:8">
      <c r="A177" s="84"/>
      <c r="B177" s="85"/>
      <c r="C177" s="85"/>
      <c r="D177" s="85"/>
      <c r="E177" s="1"/>
      <c r="F177" s="1"/>
      <c r="G177" s="1"/>
      <c r="H177" s="1"/>
    </row>
    <row r="178" spans="1:8">
      <c r="A178" s="84"/>
      <c r="B178" s="85"/>
      <c r="C178" s="85"/>
      <c r="D178" s="85"/>
      <c r="E178" s="1"/>
      <c r="F178" s="1"/>
      <c r="G178" s="1"/>
      <c r="H178" s="1"/>
    </row>
    <row r="179" spans="1:8">
      <c r="A179" s="84"/>
      <c r="B179" s="85"/>
      <c r="C179" s="85"/>
      <c r="D179" s="85"/>
      <c r="E179" s="1"/>
      <c r="F179" s="1"/>
      <c r="G179" s="1"/>
      <c r="H179" s="1"/>
    </row>
    <row r="180" spans="1:8">
      <c r="A180" s="84"/>
      <c r="B180" s="85"/>
      <c r="C180" s="85"/>
      <c r="D180" s="85"/>
      <c r="E180" s="1"/>
      <c r="F180" s="1"/>
      <c r="G180" s="1"/>
      <c r="H180" s="1"/>
    </row>
    <row r="181" spans="1:8">
      <c r="A181" s="84"/>
      <c r="B181" s="85"/>
      <c r="C181" s="85"/>
      <c r="D181" s="85"/>
      <c r="E181" s="1"/>
      <c r="F181" s="1"/>
      <c r="G181" s="1"/>
      <c r="H181" s="1"/>
    </row>
    <row r="182" spans="1:8">
      <c r="A182" s="84"/>
      <c r="B182" s="85"/>
      <c r="C182" s="85"/>
      <c r="D182" s="85"/>
      <c r="E182" s="1"/>
      <c r="F182" s="1"/>
      <c r="G182" s="1"/>
      <c r="H182" s="1"/>
    </row>
    <row r="183" spans="1:8">
      <c r="A183" s="84"/>
      <c r="B183" s="85"/>
      <c r="C183" s="85"/>
      <c r="D183" s="85"/>
      <c r="E183" s="1"/>
      <c r="F183" s="1"/>
      <c r="G183" s="1"/>
      <c r="H183" s="1"/>
    </row>
    <row r="184" spans="1:8">
      <c r="A184" s="84"/>
      <c r="B184" s="85"/>
      <c r="C184" s="85"/>
      <c r="D184" s="85"/>
      <c r="E184" s="1"/>
      <c r="F184" s="1"/>
      <c r="G184" s="1"/>
      <c r="H184" s="1"/>
    </row>
    <row r="185" spans="1:8">
      <c r="A185" s="84"/>
      <c r="B185" s="85"/>
      <c r="C185" s="85"/>
      <c r="D185" s="85"/>
      <c r="E185" s="1"/>
      <c r="F185" s="1"/>
      <c r="G185" s="1"/>
      <c r="H185" s="1"/>
    </row>
    <row r="186" spans="1:8">
      <c r="A186" s="84"/>
      <c r="B186" s="85"/>
      <c r="C186" s="85"/>
      <c r="D186" s="85"/>
      <c r="E186" s="1"/>
      <c r="F186" s="1"/>
      <c r="G186" s="1"/>
      <c r="H186" s="1"/>
    </row>
    <row r="187" spans="1:8">
      <c r="A187" s="84"/>
      <c r="B187" s="85"/>
      <c r="C187" s="85"/>
      <c r="D187" s="85"/>
      <c r="E187" s="1"/>
      <c r="F187" s="1"/>
      <c r="G187" s="1"/>
      <c r="H187" s="1"/>
    </row>
    <row r="188" spans="1:8">
      <c r="A188" s="84"/>
      <c r="B188" s="85"/>
      <c r="C188" s="85"/>
      <c r="D188" s="85"/>
      <c r="E188" s="1"/>
      <c r="F188" s="1"/>
      <c r="G188" s="1"/>
      <c r="H188" s="1"/>
    </row>
    <row r="189" spans="1:8">
      <c r="A189" s="84"/>
      <c r="B189" s="85"/>
      <c r="C189" s="85"/>
      <c r="D189" s="85"/>
      <c r="E189" s="1"/>
      <c r="F189" s="1"/>
      <c r="G189" s="1"/>
      <c r="H189" s="1"/>
    </row>
    <row r="190" spans="1:8">
      <c r="A190" s="84"/>
      <c r="B190" s="85"/>
      <c r="C190" s="85"/>
      <c r="D190" s="85"/>
      <c r="E190" s="1"/>
      <c r="F190" s="1"/>
      <c r="G190" s="1"/>
      <c r="H190" s="1"/>
    </row>
    <row r="191" spans="1:8">
      <c r="A191" s="84"/>
      <c r="B191" s="85"/>
      <c r="C191" s="85"/>
      <c r="D191" s="85"/>
      <c r="E191" s="1"/>
      <c r="F191" s="1"/>
      <c r="G191" s="1"/>
      <c r="H191" s="1"/>
    </row>
    <row r="192" spans="1:8">
      <c r="A192" s="84"/>
      <c r="B192" s="85"/>
      <c r="C192" s="85"/>
      <c r="D192" s="85"/>
      <c r="E192" s="1"/>
      <c r="F192" s="1"/>
      <c r="G192" s="1"/>
      <c r="H192" s="1"/>
    </row>
    <row r="193" spans="1:8">
      <c r="A193" s="84"/>
      <c r="B193" s="85"/>
      <c r="C193" s="85"/>
      <c r="D193" s="85"/>
      <c r="E193" s="1"/>
      <c r="F193" s="1"/>
      <c r="G193" s="1"/>
      <c r="H193" s="1"/>
    </row>
    <row r="194" spans="1:8">
      <c r="A194" s="84"/>
      <c r="B194" s="85"/>
      <c r="C194" s="85"/>
      <c r="D194" s="85"/>
      <c r="E194" s="1"/>
      <c r="F194" s="1"/>
      <c r="G194" s="1"/>
      <c r="H194" s="1"/>
    </row>
    <row r="195" spans="1:8">
      <c r="A195" s="84"/>
      <c r="B195" s="85"/>
      <c r="C195" s="85"/>
      <c r="D195" s="85"/>
      <c r="E195" s="1"/>
      <c r="F195" s="1"/>
      <c r="G195" s="1"/>
      <c r="H195" s="1"/>
    </row>
    <row r="196" spans="1:8">
      <c r="A196" s="84"/>
      <c r="B196" s="85"/>
      <c r="C196" s="85"/>
      <c r="D196" s="85"/>
      <c r="E196" s="1"/>
      <c r="F196" s="1"/>
      <c r="G196" s="1"/>
      <c r="H196" s="1"/>
    </row>
    <row r="197" spans="1:8">
      <c r="A197" s="84"/>
      <c r="B197" s="85"/>
      <c r="C197" s="85"/>
      <c r="D197" s="85"/>
      <c r="E197" s="1"/>
      <c r="F197" s="1"/>
      <c r="G197" s="1"/>
      <c r="H197" s="1"/>
    </row>
    <row r="198" spans="1:8">
      <c r="A198" s="84"/>
      <c r="B198" s="85"/>
      <c r="C198" s="85"/>
      <c r="D198" s="85"/>
      <c r="E198" s="1"/>
      <c r="F198" s="1"/>
      <c r="G198" s="1"/>
      <c r="H198" s="1"/>
    </row>
    <row r="199" spans="1:8">
      <c r="A199" s="84"/>
      <c r="B199" s="85"/>
      <c r="C199" s="85"/>
      <c r="D199" s="85"/>
      <c r="E199" s="1"/>
      <c r="F199" s="1"/>
      <c r="G199" s="1"/>
      <c r="H199" s="1"/>
    </row>
    <row r="200" spans="1:8">
      <c r="A200" s="84"/>
      <c r="B200" s="85"/>
      <c r="C200" s="85"/>
      <c r="D200" s="85"/>
      <c r="E200" s="1"/>
      <c r="F200" s="1"/>
      <c r="G200" s="1"/>
      <c r="H200" s="1"/>
    </row>
    <row r="201" spans="1:8">
      <c r="A201" s="84"/>
      <c r="B201" s="85"/>
      <c r="C201" s="85"/>
      <c r="D201" s="85"/>
      <c r="E201" s="1"/>
      <c r="F201" s="1"/>
      <c r="G201" s="1"/>
      <c r="H201" s="1"/>
    </row>
    <row r="202" spans="1:8">
      <c r="A202" s="84"/>
      <c r="B202" s="85"/>
      <c r="C202" s="85"/>
      <c r="D202" s="85"/>
      <c r="E202" s="1"/>
      <c r="F202" s="1"/>
      <c r="G202" s="1"/>
      <c r="H202" s="1"/>
    </row>
    <row r="203" spans="1:8">
      <c r="A203" s="84"/>
      <c r="B203" s="85"/>
      <c r="C203" s="85"/>
      <c r="D203" s="85"/>
      <c r="E203" s="1"/>
      <c r="F203" s="1"/>
      <c r="G203" s="1"/>
      <c r="H203" s="1"/>
    </row>
    <row r="204" spans="1:8">
      <c r="A204" s="84"/>
      <c r="B204" s="85"/>
      <c r="C204" s="85"/>
      <c r="D204" s="85"/>
      <c r="E204" s="1"/>
      <c r="F204" s="1"/>
      <c r="G204" s="1"/>
      <c r="H204" s="1"/>
    </row>
    <row r="205" spans="1:8">
      <c r="A205" s="84"/>
      <c r="B205" s="85"/>
      <c r="C205" s="85"/>
      <c r="D205" s="85"/>
      <c r="E205" s="1"/>
      <c r="F205" s="1"/>
      <c r="G205" s="1"/>
      <c r="H205" s="1"/>
    </row>
    <row r="206" spans="1:8">
      <c r="A206" s="84"/>
      <c r="B206" s="85"/>
      <c r="C206" s="85"/>
      <c r="D206" s="85"/>
      <c r="E206" s="1"/>
      <c r="F206" s="1"/>
      <c r="G206" s="1"/>
      <c r="H206" s="1"/>
    </row>
    <row r="207" spans="1:8">
      <c r="A207" s="84"/>
      <c r="B207" s="85"/>
      <c r="C207" s="85"/>
      <c r="D207" s="85"/>
      <c r="E207" s="1"/>
      <c r="F207" s="1"/>
      <c r="G207" s="1"/>
      <c r="H207" s="1"/>
    </row>
    <row r="208" spans="1:8">
      <c r="A208" s="84"/>
      <c r="B208" s="85"/>
      <c r="C208" s="85"/>
      <c r="D208" s="85"/>
      <c r="E208" s="1"/>
      <c r="F208" s="1"/>
      <c r="G208" s="1"/>
      <c r="H208" s="1"/>
    </row>
    <row r="209" spans="1:8">
      <c r="A209" s="84"/>
      <c r="B209" s="85"/>
      <c r="C209" s="85"/>
      <c r="D209" s="85"/>
      <c r="E209" s="1"/>
      <c r="F209" s="1"/>
      <c r="G209" s="1"/>
      <c r="H209" s="1"/>
    </row>
    <row r="210" spans="1:8">
      <c r="A210" s="84"/>
      <c r="B210" s="85"/>
      <c r="C210" s="85"/>
      <c r="D210" s="85"/>
      <c r="E210" s="1"/>
      <c r="F210" s="1"/>
      <c r="G210" s="1"/>
      <c r="H210" s="1"/>
    </row>
    <row r="211" spans="1:8">
      <c r="A211" s="84"/>
      <c r="B211" s="85"/>
      <c r="C211" s="85"/>
      <c r="D211" s="85"/>
      <c r="E211" s="1"/>
      <c r="F211" s="1"/>
      <c r="G211" s="1"/>
      <c r="H211" s="1"/>
    </row>
    <row r="212" spans="1:8">
      <c r="A212" s="84"/>
      <c r="B212" s="85"/>
      <c r="C212" s="85"/>
      <c r="D212" s="85"/>
      <c r="E212" s="1"/>
      <c r="F212" s="1"/>
      <c r="G212" s="1"/>
      <c r="H212" s="1"/>
    </row>
    <row r="213" spans="1:8">
      <c r="A213" s="84"/>
      <c r="B213" s="85"/>
      <c r="C213" s="85"/>
      <c r="D213" s="85"/>
      <c r="E213" s="1"/>
      <c r="F213" s="1"/>
      <c r="G213" s="1"/>
      <c r="H213" s="1"/>
    </row>
    <row r="214" spans="1:8">
      <c r="A214" s="84"/>
      <c r="B214" s="85"/>
      <c r="C214" s="85"/>
      <c r="D214" s="85"/>
      <c r="E214" s="1"/>
      <c r="F214" s="1"/>
      <c r="G214" s="1"/>
      <c r="H214" s="1"/>
    </row>
    <row r="215" spans="1:8">
      <c r="A215" s="84"/>
      <c r="B215" s="85"/>
      <c r="C215" s="85"/>
      <c r="D215" s="85"/>
      <c r="E215" s="1"/>
      <c r="F215" s="1"/>
      <c r="G215" s="1"/>
      <c r="H215" s="1"/>
    </row>
    <row r="216" spans="1:8">
      <c r="A216" s="84"/>
      <c r="B216" s="85"/>
      <c r="C216" s="85"/>
      <c r="D216" s="85"/>
      <c r="E216" s="1"/>
      <c r="F216" s="1"/>
      <c r="G216" s="1"/>
      <c r="H216" s="1"/>
    </row>
    <row r="217" spans="1:8">
      <c r="A217" s="84"/>
      <c r="B217" s="85"/>
      <c r="C217" s="85"/>
      <c r="D217" s="85"/>
      <c r="E217" s="1"/>
      <c r="F217" s="1"/>
      <c r="G217" s="1"/>
      <c r="H217" s="1"/>
    </row>
    <row r="218" spans="1:8">
      <c r="A218" s="84"/>
      <c r="B218" s="85"/>
      <c r="C218" s="85"/>
      <c r="D218" s="85"/>
      <c r="E218" s="1"/>
      <c r="F218" s="1"/>
      <c r="G218" s="1"/>
      <c r="H218" s="1"/>
    </row>
    <row r="219" spans="1:8">
      <c r="A219" s="84"/>
      <c r="B219" s="85"/>
      <c r="C219" s="85"/>
      <c r="D219" s="85"/>
      <c r="E219" s="1"/>
      <c r="F219" s="1"/>
      <c r="G219" s="1"/>
      <c r="H219" s="1"/>
    </row>
    <row r="220" spans="1:8">
      <c r="A220" s="84"/>
      <c r="B220" s="85"/>
      <c r="C220" s="85"/>
      <c r="D220" s="85"/>
      <c r="E220" s="1"/>
      <c r="F220" s="1"/>
      <c r="G220" s="1"/>
      <c r="H220" s="1"/>
    </row>
    <row r="221" spans="1:8">
      <c r="A221" s="84"/>
      <c r="B221" s="85"/>
      <c r="C221" s="85"/>
      <c r="D221" s="85"/>
      <c r="E221" s="1"/>
      <c r="F221" s="1"/>
      <c r="G221" s="1"/>
      <c r="H221" s="1"/>
    </row>
    <row r="222" spans="1:8">
      <c r="A222" s="84"/>
      <c r="B222" s="85"/>
      <c r="C222" s="85"/>
      <c r="D222" s="85"/>
      <c r="E222" s="1"/>
      <c r="F222" s="1"/>
      <c r="G222" s="1"/>
      <c r="H222" s="1"/>
    </row>
    <row r="223" spans="1:8">
      <c r="A223" s="84"/>
      <c r="B223" s="85"/>
      <c r="C223" s="85"/>
      <c r="D223" s="85"/>
      <c r="E223" s="1"/>
      <c r="F223" s="1"/>
      <c r="G223" s="1"/>
      <c r="H223" s="1"/>
    </row>
    <row r="224" spans="1:8">
      <c r="A224" s="84"/>
      <c r="B224" s="85"/>
      <c r="C224" s="85"/>
      <c r="D224" s="85"/>
      <c r="E224" s="1"/>
      <c r="F224" s="1"/>
      <c r="G224" s="1"/>
      <c r="H224" s="1"/>
    </row>
    <row r="225" spans="1:8">
      <c r="A225" s="84"/>
      <c r="B225" s="85"/>
      <c r="C225" s="85"/>
      <c r="D225" s="85"/>
      <c r="E225" s="1"/>
      <c r="F225" s="1"/>
      <c r="G225" s="1"/>
      <c r="H225" s="1"/>
    </row>
    <row r="226" spans="1:8">
      <c r="A226" s="84"/>
      <c r="B226" s="85"/>
      <c r="C226" s="85"/>
      <c r="D226" s="85"/>
      <c r="E226" s="1"/>
      <c r="F226" s="1"/>
      <c r="G226" s="1"/>
      <c r="H226" s="1"/>
    </row>
    <row r="227" spans="1:8">
      <c r="A227" s="84"/>
      <c r="B227" s="85"/>
      <c r="C227" s="85"/>
      <c r="D227" s="85"/>
      <c r="E227" s="1"/>
      <c r="F227" s="1"/>
      <c r="G227" s="1"/>
      <c r="H227" s="1"/>
    </row>
    <row r="228" spans="1:8">
      <c r="A228" s="84"/>
      <c r="B228" s="85"/>
      <c r="C228" s="85"/>
      <c r="D228" s="85"/>
      <c r="E228" s="1"/>
      <c r="F228" s="1"/>
      <c r="G228" s="1"/>
      <c r="H228" s="1"/>
    </row>
    <row r="229" spans="1:8">
      <c r="A229" s="84"/>
      <c r="B229" s="85"/>
      <c r="C229" s="85"/>
      <c r="D229" s="85"/>
      <c r="E229" s="1"/>
      <c r="F229" s="1"/>
      <c r="G229" s="1"/>
      <c r="H229" s="1"/>
    </row>
    <row r="230" spans="1:8">
      <c r="A230" s="84"/>
      <c r="B230" s="85"/>
      <c r="C230" s="85"/>
      <c r="D230" s="85"/>
      <c r="E230" s="1"/>
      <c r="F230" s="1"/>
      <c r="G230" s="1"/>
      <c r="H230" s="1"/>
    </row>
    <row r="231" spans="1:8">
      <c r="A231" s="84"/>
      <c r="B231" s="85"/>
      <c r="C231" s="85"/>
      <c r="D231" s="85"/>
      <c r="E231" s="1"/>
      <c r="F231" s="1"/>
      <c r="G231" s="1"/>
      <c r="H231" s="1"/>
    </row>
    <row r="232" spans="1:8">
      <c r="A232" s="84"/>
      <c r="B232" s="85"/>
      <c r="C232" s="85"/>
      <c r="D232" s="85"/>
      <c r="E232" s="1"/>
      <c r="F232" s="1"/>
      <c r="G232" s="1"/>
      <c r="H232" s="1"/>
    </row>
    <row r="233" spans="1:8">
      <c r="A233" s="84"/>
      <c r="B233" s="85"/>
      <c r="C233" s="85"/>
      <c r="D233" s="85"/>
      <c r="E233" s="1"/>
      <c r="F233" s="1"/>
      <c r="G233" s="1"/>
      <c r="H233" s="1"/>
    </row>
    <row r="234" spans="1:8">
      <c r="A234" s="84"/>
      <c r="B234" s="85"/>
      <c r="C234" s="85"/>
      <c r="D234" s="85"/>
      <c r="E234" s="1"/>
      <c r="F234" s="1"/>
      <c r="G234" s="1"/>
      <c r="H234" s="1"/>
    </row>
    <row r="235" spans="1:8">
      <c r="A235" s="84"/>
      <c r="B235" s="85"/>
      <c r="C235" s="85"/>
      <c r="D235" s="85"/>
      <c r="E235" s="1"/>
      <c r="F235" s="1"/>
      <c r="G235" s="1"/>
      <c r="H235" s="1"/>
    </row>
    <row r="236" spans="1:8">
      <c r="A236" s="84"/>
      <c r="B236" s="85"/>
      <c r="C236" s="85"/>
      <c r="D236" s="85"/>
      <c r="E236" s="1"/>
      <c r="F236" s="1"/>
      <c r="G236" s="1"/>
      <c r="H236" s="1"/>
    </row>
    <row r="237" spans="1:8">
      <c r="A237" s="84"/>
      <c r="B237" s="85"/>
      <c r="C237" s="85"/>
      <c r="D237" s="85"/>
      <c r="E237" s="1"/>
      <c r="F237" s="1"/>
      <c r="G237" s="1"/>
      <c r="H237" s="1"/>
    </row>
    <row r="238" spans="1:8">
      <c r="A238" s="84"/>
      <c r="B238" s="85"/>
      <c r="C238" s="85"/>
      <c r="D238" s="85"/>
      <c r="E238" s="1"/>
      <c r="F238" s="1"/>
      <c r="G238" s="1"/>
      <c r="H238" s="1"/>
    </row>
    <row r="239" spans="1:8">
      <c r="A239" s="84"/>
      <c r="B239" s="85"/>
      <c r="C239" s="85"/>
      <c r="D239" s="85"/>
      <c r="E239" s="1"/>
      <c r="F239" s="1"/>
      <c r="G239" s="1"/>
      <c r="H239" s="1"/>
    </row>
    <row r="240" spans="1:8">
      <c r="A240" s="84"/>
      <c r="B240" s="85"/>
      <c r="C240" s="85"/>
      <c r="D240" s="85"/>
      <c r="E240" s="1"/>
      <c r="F240" s="1"/>
      <c r="G240" s="1"/>
      <c r="H240" s="1"/>
    </row>
    <row r="241" spans="1:8">
      <c r="A241" s="84"/>
      <c r="B241" s="85"/>
      <c r="C241" s="85"/>
      <c r="D241" s="85"/>
      <c r="E241" s="1"/>
      <c r="F241" s="1"/>
      <c r="G241" s="1"/>
      <c r="H241" s="1"/>
    </row>
    <row r="242" spans="1:8">
      <c r="A242" s="84"/>
      <c r="B242" s="85"/>
      <c r="C242" s="85"/>
      <c r="D242" s="85"/>
      <c r="E242" s="1"/>
      <c r="F242" s="1"/>
      <c r="G242" s="1"/>
      <c r="H242" s="1"/>
    </row>
    <row r="243" spans="1:8">
      <c r="A243" s="84"/>
      <c r="B243" s="85"/>
      <c r="C243" s="85"/>
      <c r="D243" s="85"/>
      <c r="E243" s="1"/>
      <c r="F243" s="1"/>
      <c r="G243" s="1"/>
      <c r="H243" s="1"/>
    </row>
    <row r="244" spans="1:8">
      <c r="A244" s="84"/>
      <c r="B244" s="85"/>
      <c r="C244" s="85"/>
      <c r="D244" s="85"/>
      <c r="E244" s="1"/>
      <c r="F244" s="1"/>
      <c r="G244" s="1"/>
      <c r="H244" s="1"/>
    </row>
    <row r="245" spans="1:8">
      <c r="A245" s="84"/>
      <c r="B245" s="85"/>
      <c r="C245" s="85"/>
      <c r="D245" s="85"/>
      <c r="E245" s="1"/>
      <c r="F245" s="1"/>
      <c r="G245" s="1"/>
      <c r="H245" s="1"/>
    </row>
    <row r="246" spans="1:8">
      <c r="A246" s="84"/>
      <c r="B246" s="85"/>
      <c r="C246" s="85"/>
      <c r="D246" s="85"/>
      <c r="E246" s="1"/>
      <c r="F246" s="1"/>
      <c r="G246" s="1"/>
      <c r="H246" s="1"/>
    </row>
    <row r="247" spans="1:8">
      <c r="A247" s="84"/>
      <c r="B247" s="85"/>
      <c r="C247" s="85"/>
      <c r="D247" s="85"/>
      <c r="E247" s="1"/>
      <c r="F247" s="1"/>
      <c r="G247" s="1"/>
      <c r="H247" s="1"/>
    </row>
    <row r="248" spans="1:8">
      <c r="A248" s="84"/>
      <c r="B248" s="85"/>
      <c r="C248" s="85"/>
      <c r="D248" s="85"/>
      <c r="E248" s="1"/>
      <c r="F248" s="1"/>
      <c r="G248" s="1"/>
      <c r="H248" s="1"/>
    </row>
    <row r="249" spans="1:8">
      <c r="A249" s="84"/>
      <c r="B249" s="85"/>
      <c r="C249" s="85"/>
      <c r="D249" s="85"/>
      <c r="E249" s="1"/>
      <c r="F249" s="1"/>
      <c r="G249" s="1"/>
      <c r="H249" s="1"/>
    </row>
    <row r="250" spans="1:8">
      <c r="A250" s="84"/>
      <c r="B250" s="85"/>
      <c r="C250" s="85"/>
      <c r="D250" s="85"/>
      <c r="E250" s="1"/>
      <c r="F250" s="1"/>
      <c r="G250" s="1"/>
      <c r="H250" s="1"/>
    </row>
    <row r="251" spans="1:8">
      <c r="A251" s="84"/>
      <c r="B251" s="85"/>
      <c r="C251" s="85"/>
      <c r="D251" s="85"/>
      <c r="E251" s="1"/>
      <c r="F251" s="1"/>
      <c r="G251" s="1"/>
      <c r="H251" s="1"/>
    </row>
    <row r="252" spans="1:8">
      <c r="A252" s="84"/>
      <c r="B252" s="85"/>
      <c r="C252" s="85"/>
      <c r="D252" s="85"/>
      <c r="E252" s="1"/>
      <c r="F252" s="1"/>
      <c r="G252" s="1"/>
      <c r="H252" s="1"/>
    </row>
    <row r="253" spans="1:8">
      <c r="A253" s="84"/>
      <c r="B253" s="85"/>
      <c r="C253" s="85"/>
      <c r="D253" s="85"/>
      <c r="E253" s="1"/>
      <c r="F253" s="1"/>
      <c r="G253" s="1"/>
      <c r="H253" s="1"/>
    </row>
    <row r="254" spans="1:8">
      <c r="A254" s="84"/>
      <c r="B254" s="85"/>
      <c r="C254" s="85"/>
      <c r="D254" s="85"/>
      <c r="E254" s="1"/>
      <c r="F254" s="1"/>
      <c r="G254" s="1"/>
      <c r="H254" s="1"/>
    </row>
    <row r="255" spans="1:8">
      <c r="A255" s="84"/>
      <c r="B255" s="85"/>
      <c r="C255" s="85"/>
      <c r="D255" s="85"/>
      <c r="E255" s="1"/>
      <c r="F255" s="1"/>
      <c r="G255" s="1"/>
      <c r="H255" s="1"/>
    </row>
    <row r="256" spans="1:8">
      <c r="A256" s="84"/>
      <c r="B256" s="85"/>
      <c r="C256" s="85"/>
      <c r="D256" s="85"/>
      <c r="E256" s="1"/>
      <c r="F256" s="1"/>
      <c r="G256" s="1"/>
      <c r="H256" s="1"/>
    </row>
    <row r="257" spans="1:8">
      <c r="A257" s="84"/>
      <c r="B257" s="85"/>
      <c r="C257" s="85"/>
      <c r="D257" s="85"/>
      <c r="E257" s="1"/>
      <c r="F257" s="1"/>
      <c r="G257" s="1"/>
      <c r="H257" s="1"/>
    </row>
    <row r="258" spans="1:8">
      <c r="A258" s="84"/>
      <c r="B258" s="85"/>
      <c r="C258" s="85"/>
      <c r="D258" s="85"/>
      <c r="E258" s="1"/>
      <c r="F258" s="1"/>
      <c r="G258" s="1"/>
      <c r="H258" s="1"/>
    </row>
    <row r="259" spans="1:8">
      <c r="A259" s="84"/>
      <c r="B259" s="85"/>
      <c r="C259" s="85"/>
      <c r="D259" s="85"/>
      <c r="E259" s="1"/>
      <c r="F259" s="1"/>
      <c r="G259" s="1"/>
      <c r="H259" s="1"/>
    </row>
    <row r="260" spans="1:8">
      <c r="A260" s="84"/>
      <c r="B260" s="85"/>
      <c r="C260" s="85"/>
      <c r="D260" s="85"/>
      <c r="E260" s="1"/>
      <c r="F260" s="1"/>
      <c r="G260" s="1"/>
      <c r="H260" s="1"/>
    </row>
    <row r="261" spans="1:8">
      <c r="A261" s="84"/>
      <c r="B261" s="85"/>
      <c r="C261" s="85"/>
      <c r="D261" s="85"/>
      <c r="E261" s="1"/>
      <c r="F261" s="1"/>
      <c r="G261" s="1"/>
      <c r="H261" s="1"/>
    </row>
    <row r="262" spans="1:8">
      <c r="A262" s="84"/>
      <c r="B262" s="85"/>
      <c r="C262" s="85"/>
      <c r="D262" s="85"/>
      <c r="E262" s="1"/>
      <c r="F262" s="1"/>
      <c r="G262" s="1"/>
      <c r="H262" s="1"/>
    </row>
    <row r="263" spans="1:8">
      <c r="A263" s="84"/>
      <c r="B263" s="85"/>
      <c r="C263" s="85"/>
      <c r="D263" s="85"/>
      <c r="E263" s="1"/>
      <c r="F263" s="1"/>
      <c r="G263" s="1"/>
      <c r="H263" s="1"/>
    </row>
    <row r="264" spans="1:8">
      <c r="A264" s="84"/>
      <c r="B264" s="85"/>
      <c r="C264" s="85"/>
      <c r="D264" s="85"/>
      <c r="E264" s="1"/>
      <c r="F264" s="1"/>
      <c r="G264" s="1"/>
      <c r="H264" s="1"/>
    </row>
    <row r="265" spans="1:8">
      <c r="A265" s="84"/>
      <c r="B265" s="85"/>
      <c r="C265" s="85"/>
      <c r="D265" s="85"/>
      <c r="E265" s="1"/>
      <c r="F265" s="1"/>
      <c r="G265" s="1"/>
      <c r="H265" s="1"/>
    </row>
    <row r="266" spans="1:8">
      <c r="A266" s="84"/>
      <c r="B266" s="85"/>
      <c r="C266" s="85"/>
      <c r="D266" s="85"/>
      <c r="E266" s="1"/>
      <c r="F266" s="1"/>
      <c r="G266" s="1"/>
      <c r="H266" s="1"/>
    </row>
    <row r="267" spans="1:8">
      <c r="A267" s="84"/>
      <c r="B267" s="85"/>
      <c r="C267" s="85"/>
      <c r="D267" s="85"/>
      <c r="E267" s="1"/>
      <c r="F267" s="1"/>
      <c r="G267" s="1"/>
      <c r="H267" s="1"/>
    </row>
    <row r="268" spans="1:8">
      <c r="A268" s="84"/>
      <c r="B268" s="85"/>
      <c r="C268" s="85"/>
      <c r="D268" s="85"/>
      <c r="E268" s="1"/>
      <c r="F268" s="1"/>
      <c r="G268" s="1"/>
      <c r="H268" s="1"/>
    </row>
    <row r="269" spans="1:8">
      <c r="A269" s="84"/>
      <c r="B269" s="85"/>
      <c r="C269" s="85"/>
      <c r="D269" s="85"/>
      <c r="E269" s="1"/>
      <c r="F269" s="1"/>
      <c r="G269" s="1"/>
      <c r="H269" s="1"/>
    </row>
    <row r="270" spans="1:8">
      <c r="A270" s="84"/>
      <c r="B270" s="85"/>
      <c r="C270" s="85"/>
      <c r="D270" s="85"/>
      <c r="E270" s="1"/>
      <c r="F270" s="1"/>
      <c r="G270" s="1"/>
      <c r="H270" s="1"/>
    </row>
    <row r="271" spans="1:8">
      <c r="A271" s="84"/>
      <c r="B271" s="85"/>
      <c r="C271" s="85"/>
      <c r="D271" s="85"/>
      <c r="E271" s="1"/>
      <c r="F271" s="1"/>
      <c r="G271" s="1"/>
      <c r="H271" s="1"/>
    </row>
    <row r="272" spans="1:8">
      <c r="A272" s="84"/>
      <c r="B272" s="85"/>
      <c r="C272" s="85"/>
      <c r="D272" s="85"/>
      <c r="E272" s="1"/>
      <c r="F272" s="1"/>
      <c r="G272" s="1"/>
      <c r="H272" s="1"/>
    </row>
    <row r="273" spans="1:8">
      <c r="A273" s="84"/>
      <c r="B273" s="85"/>
      <c r="C273" s="85"/>
      <c r="D273" s="85"/>
      <c r="E273" s="1"/>
      <c r="F273" s="1"/>
      <c r="G273" s="1"/>
      <c r="H273" s="1"/>
    </row>
    <row r="274" spans="1:8">
      <c r="A274" s="84"/>
      <c r="B274" s="85"/>
      <c r="C274" s="85"/>
      <c r="D274" s="85"/>
      <c r="E274" s="1"/>
      <c r="F274" s="1"/>
      <c r="G274" s="1"/>
      <c r="H274" s="1"/>
    </row>
    <row r="275" spans="1:8">
      <c r="A275" s="84"/>
      <c r="B275" s="85"/>
      <c r="C275" s="85"/>
      <c r="D275" s="85"/>
      <c r="E275" s="1"/>
      <c r="F275" s="1"/>
      <c r="G275" s="1"/>
      <c r="H275" s="1"/>
    </row>
    <row r="276" spans="1:8">
      <c r="A276" s="84"/>
      <c r="B276" s="85"/>
      <c r="C276" s="85"/>
      <c r="D276" s="85"/>
      <c r="E276" s="1"/>
      <c r="F276" s="1"/>
      <c r="G276" s="1"/>
      <c r="H276" s="1"/>
    </row>
    <row r="277" spans="1:8">
      <c r="A277" s="84"/>
      <c r="B277" s="85"/>
      <c r="C277" s="85"/>
      <c r="D277" s="85"/>
      <c r="E277" s="1"/>
      <c r="F277" s="1"/>
      <c r="G277" s="1"/>
      <c r="H277" s="1"/>
    </row>
    <row r="278" spans="1:8">
      <c r="A278" s="84"/>
      <c r="B278" s="85"/>
      <c r="C278" s="85"/>
      <c r="D278" s="85"/>
      <c r="E278" s="1"/>
      <c r="F278" s="1"/>
      <c r="G278" s="1"/>
      <c r="H278" s="1"/>
    </row>
    <row r="279" spans="1:8">
      <c r="A279" s="84"/>
      <c r="B279" s="85"/>
      <c r="C279" s="85"/>
      <c r="D279" s="85"/>
      <c r="E279" s="1"/>
      <c r="F279" s="1"/>
      <c r="G279" s="1"/>
      <c r="H279" s="1"/>
    </row>
    <row r="280" spans="1:8">
      <c r="A280" s="84"/>
      <c r="B280" s="85"/>
      <c r="C280" s="85"/>
      <c r="D280" s="85"/>
      <c r="E280" s="1"/>
      <c r="F280" s="1"/>
      <c r="G280" s="1"/>
      <c r="H280" s="1"/>
    </row>
    <row r="281" spans="1:8">
      <c r="A281" s="84"/>
      <c r="B281" s="85"/>
      <c r="C281" s="85"/>
      <c r="D281" s="85"/>
      <c r="E281" s="1"/>
      <c r="F281" s="1"/>
      <c r="G281" s="1"/>
      <c r="H281" s="1"/>
    </row>
    <row r="282" spans="1:8">
      <c r="A282" s="84"/>
      <c r="B282" s="85"/>
      <c r="C282" s="85"/>
      <c r="D282" s="85"/>
      <c r="E282" s="1"/>
      <c r="F282" s="1"/>
      <c r="G282" s="1"/>
      <c r="H282" s="1"/>
    </row>
    <row r="283" spans="1:8">
      <c r="A283" s="84"/>
      <c r="B283" s="85"/>
      <c r="C283" s="85"/>
      <c r="D283" s="85"/>
      <c r="E283" s="1"/>
      <c r="F283" s="1"/>
      <c r="G283" s="1"/>
      <c r="H283" s="1"/>
    </row>
    <row r="284" spans="1:8">
      <c r="A284" s="84"/>
      <c r="B284" s="85"/>
      <c r="C284" s="85"/>
      <c r="D284" s="85"/>
      <c r="E284" s="1"/>
      <c r="F284" s="1"/>
      <c r="G284" s="1"/>
      <c r="H284" s="1"/>
    </row>
    <row r="285" spans="1:8">
      <c r="A285" s="84"/>
      <c r="B285" s="85"/>
      <c r="C285" s="85"/>
      <c r="D285" s="85"/>
      <c r="E285" s="1"/>
      <c r="F285" s="1"/>
      <c r="G285" s="1"/>
      <c r="H285" s="1"/>
    </row>
    <row r="286" spans="1:8">
      <c r="A286" s="84"/>
      <c r="B286" s="85"/>
      <c r="C286" s="85"/>
      <c r="D286" s="85"/>
      <c r="E286" s="1"/>
      <c r="F286" s="1"/>
      <c r="G286" s="1"/>
      <c r="H286" s="1"/>
    </row>
    <row r="287" spans="1:8">
      <c r="A287" s="84"/>
      <c r="B287" s="85"/>
      <c r="C287" s="85"/>
      <c r="D287" s="85"/>
      <c r="E287" s="1"/>
      <c r="F287" s="1"/>
      <c r="G287" s="1"/>
      <c r="H287" s="1"/>
    </row>
    <row r="288" spans="1:8">
      <c r="A288" s="84"/>
      <c r="B288" s="85"/>
      <c r="C288" s="85"/>
      <c r="D288" s="85"/>
      <c r="E288" s="1"/>
      <c r="F288" s="1"/>
      <c r="G288" s="1"/>
      <c r="H288" s="1"/>
    </row>
    <row r="289" spans="1:8">
      <c r="A289" s="84"/>
      <c r="B289" s="85"/>
      <c r="C289" s="85"/>
      <c r="D289" s="85"/>
      <c r="E289" s="1"/>
      <c r="F289" s="1"/>
      <c r="G289" s="1"/>
      <c r="H289" s="1"/>
    </row>
    <row r="290" spans="1:8">
      <c r="A290" s="84"/>
      <c r="B290" s="85"/>
      <c r="C290" s="85"/>
      <c r="D290" s="85"/>
      <c r="E290" s="1"/>
      <c r="F290" s="1"/>
      <c r="G290" s="1"/>
      <c r="H290" s="1"/>
    </row>
    <row r="291" spans="1:8">
      <c r="A291" s="84"/>
      <c r="B291" s="85"/>
      <c r="C291" s="85"/>
      <c r="D291" s="85"/>
      <c r="E291" s="1"/>
      <c r="F291" s="1"/>
      <c r="G291" s="1"/>
      <c r="H291" s="1"/>
    </row>
    <row r="292" spans="1:8">
      <c r="A292" s="84"/>
      <c r="B292" s="85"/>
      <c r="C292" s="85"/>
      <c r="D292" s="85"/>
      <c r="E292" s="1"/>
      <c r="F292" s="1"/>
      <c r="G292" s="1"/>
      <c r="H292" s="1"/>
    </row>
    <row r="293" spans="1:8">
      <c r="A293" s="84"/>
      <c r="B293" s="85"/>
      <c r="C293" s="85"/>
      <c r="D293" s="85"/>
      <c r="E293" s="1"/>
      <c r="F293" s="1"/>
      <c r="G293" s="1"/>
      <c r="H293" s="1"/>
    </row>
    <row r="294" spans="1:8">
      <c r="A294" s="84"/>
      <c r="B294" s="85"/>
      <c r="C294" s="85"/>
      <c r="D294" s="85"/>
      <c r="E294" s="1"/>
      <c r="F294" s="1"/>
      <c r="G294" s="1"/>
      <c r="H294" s="1"/>
    </row>
    <row r="295" spans="1:8">
      <c r="A295" s="84"/>
      <c r="B295" s="85"/>
      <c r="C295" s="85"/>
      <c r="D295" s="85"/>
      <c r="E295" s="1"/>
      <c r="F295" s="1"/>
      <c r="G295" s="1"/>
      <c r="H295" s="1"/>
    </row>
    <row r="296" spans="1:8">
      <c r="A296" s="84"/>
      <c r="B296" s="85"/>
      <c r="C296" s="85"/>
      <c r="D296" s="85"/>
      <c r="E296" s="1"/>
      <c r="F296" s="1"/>
      <c r="G296" s="1"/>
      <c r="H296" s="1"/>
    </row>
    <row r="297" spans="1:8">
      <c r="A297" s="84"/>
      <c r="B297" s="85"/>
      <c r="C297" s="85"/>
      <c r="D297" s="85"/>
      <c r="E297" s="1"/>
      <c r="F297" s="1"/>
      <c r="G297" s="1"/>
      <c r="H297" s="1"/>
    </row>
    <row r="298" spans="1:8">
      <c r="A298" s="84"/>
      <c r="B298" s="85"/>
      <c r="C298" s="85"/>
      <c r="D298" s="85"/>
      <c r="E298" s="1"/>
      <c r="F298" s="1"/>
      <c r="G298" s="1"/>
      <c r="H298" s="1"/>
    </row>
    <row r="299" spans="1:8">
      <c r="A299" s="84"/>
      <c r="B299" s="85"/>
      <c r="C299" s="85"/>
      <c r="D299" s="85"/>
      <c r="E299" s="1"/>
      <c r="F299" s="1"/>
      <c r="G299" s="1"/>
      <c r="H299" s="1"/>
    </row>
    <row r="300" spans="1:8">
      <c r="A300" s="84"/>
      <c r="B300" s="85"/>
      <c r="C300" s="85"/>
      <c r="D300" s="85"/>
      <c r="E300" s="1"/>
      <c r="F300" s="1"/>
      <c r="G300" s="1"/>
      <c r="H300" s="1"/>
    </row>
    <row r="301" spans="1:8">
      <c r="A301" s="84"/>
      <c r="B301" s="85"/>
      <c r="C301" s="85"/>
      <c r="D301" s="85"/>
      <c r="E301" s="1"/>
      <c r="F301" s="1"/>
      <c r="G301" s="1"/>
      <c r="H301" s="1"/>
    </row>
    <row r="302" spans="1:8">
      <c r="A302" s="84"/>
      <c r="B302" s="85"/>
      <c r="C302" s="85"/>
      <c r="D302" s="85"/>
      <c r="E302" s="1"/>
      <c r="F302" s="1"/>
      <c r="G302" s="1"/>
      <c r="H302" s="1"/>
    </row>
    <row r="303" spans="1:8">
      <c r="A303" s="84"/>
      <c r="B303" s="85"/>
      <c r="C303" s="85"/>
      <c r="D303" s="85"/>
      <c r="E303" s="1"/>
      <c r="F303" s="1"/>
      <c r="G303" s="1"/>
      <c r="H303" s="1"/>
    </row>
    <row r="304" spans="1:8">
      <c r="A304" s="84"/>
      <c r="B304" s="85"/>
      <c r="C304" s="85"/>
      <c r="D304" s="85"/>
      <c r="E304" s="1"/>
      <c r="F304" s="1"/>
      <c r="G304" s="1"/>
      <c r="H304" s="1"/>
    </row>
    <row r="305" spans="1:8">
      <c r="A305" s="84"/>
      <c r="B305" s="85"/>
      <c r="C305" s="85"/>
      <c r="D305" s="85"/>
      <c r="E305" s="1"/>
      <c r="F305" s="1"/>
      <c r="G305" s="1"/>
      <c r="H305" s="1"/>
    </row>
    <row r="306" spans="1:8">
      <c r="A306" s="84"/>
      <c r="B306" s="85"/>
      <c r="C306" s="85"/>
      <c r="D306" s="85"/>
      <c r="E306" s="1"/>
      <c r="F306" s="1"/>
      <c r="G306" s="1"/>
      <c r="H306" s="1"/>
    </row>
    <row r="307" spans="1:8">
      <c r="A307" s="84"/>
      <c r="B307" s="85"/>
      <c r="C307" s="85"/>
      <c r="D307" s="85"/>
      <c r="E307" s="1"/>
      <c r="F307" s="1"/>
      <c r="G307" s="1"/>
      <c r="H307" s="1"/>
    </row>
    <row r="308" spans="1:8">
      <c r="A308" s="84"/>
      <c r="B308" s="85"/>
      <c r="C308" s="85"/>
      <c r="D308" s="85"/>
      <c r="E308" s="1"/>
      <c r="F308" s="1"/>
      <c r="G308" s="1"/>
      <c r="H308" s="1"/>
    </row>
    <row r="309" spans="1:8">
      <c r="A309" s="84"/>
      <c r="B309" s="85"/>
      <c r="C309" s="85"/>
      <c r="D309" s="85"/>
      <c r="E309" s="1"/>
      <c r="F309" s="1"/>
      <c r="G309" s="1"/>
      <c r="H309" s="1"/>
    </row>
    <row r="310" spans="1:8">
      <c r="A310" s="84"/>
      <c r="B310" s="85"/>
      <c r="C310" s="85"/>
      <c r="D310" s="85"/>
      <c r="E310" s="1"/>
      <c r="F310" s="1"/>
      <c r="G310" s="1"/>
      <c r="H310" s="1"/>
    </row>
    <row r="311" spans="1:8">
      <c r="A311" s="84"/>
      <c r="B311" s="85"/>
      <c r="C311" s="85"/>
      <c r="D311" s="85"/>
      <c r="E311" s="1"/>
      <c r="F311" s="1"/>
      <c r="G311" s="1"/>
      <c r="H311" s="1"/>
    </row>
    <row r="312" spans="1:8">
      <c r="A312" s="84"/>
      <c r="B312" s="85"/>
      <c r="C312" s="85"/>
      <c r="D312" s="85"/>
      <c r="E312" s="1"/>
      <c r="F312" s="1"/>
      <c r="G312" s="1"/>
      <c r="H312" s="1"/>
    </row>
    <row r="313" spans="1:8">
      <c r="A313" s="84"/>
      <c r="B313" s="85"/>
      <c r="C313" s="85"/>
      <c r="D313" s="85"/>
      <c r="E313" s="1"/>
      <c r="F313" s="1"/>
      <c r="G313" s="1"/>
      <c r="H313" s="1"/>
    </row>
    <row r="314" spans="1:8">
      <c r="A314" s="84"/>
      <c r="B314" s="85"/>
      <c r="C314" s="85"/>
      <c r="D314" s="85"/>
      <c r="E314" s="1"/>
      <c r="F314" s="1"/>
      <c r="G314" s="1"/>
      <c r="H314" s="1"/>
    </row>
    <row r="315" spans="1:8">
      <c r="A315" s="84"/>
      <c r="B315" s="85"/>
      <c r="C315" s="85"/>
      <c r="D315" s="85"/>
      <c r="E315" s="1"/>
      <c r="F315" s="1"/>
      <c r="G315" s="1"/>
      <c r="H315" s="1"/>
    </row>
    <row r="316" spans="1:8">
      <c r="A316" s="84"/>
      <c r="B316" s="85"/>
      <c r="C316" s="85"/>
      <c r="D316" s="85"/>
      <c r="E316" s="1"/>
      <c r="F316" s="1"/>
      <c r="G316" s="1"/>
      <c r="H316" s="1"/>
    </row>
    <row r="317" spans="1:8">
      <c r="A317" s="84"/>
      <c r="B317" s="85"/>
      <c r="C317" s="85"/>
      <c r="D317" s="85"/>
      <c r="E317" s="1"/>
      <c r="F317" s="1"/>
      <c r="G317" s="1"/>
      <c r="H317" s="1"/>
    </row>
    <row r="318" spans="1:8">
      <c r="A318" s="84"/>
      <c r="B318" s="85"/>
      <c r="C318" s="85"/>
      <c r="D318" s="85"/>
      <c r="E318" s="1"/>
      <c r="F318" s="1"/>
      <c r="G318" s="1"/>
      <c r="H318" s="1"/>
    </row>
    <row r="319" spans="1:8">
      <c r="A319" s="84"/>
      <c r="B319" s="85"/>
      <c r="C319" s="85"/>
      <c r="D319" s="85"/>
      <c r="E319" s="1"/>
      <c r="F319" s="1"/>
      <c r="G319" s="1"/>
      <c r="H319" s="1"/>
    </row>
    <row r="320" spans="1:8">
      <c r="A320" s="84"/>
      <c r="B320" s="85"/>
      <c r="C320" s="85"/>
      <c r="D320" s="85"/>
      <c r="E320" s="1"/>
      <c r="F320" s="1"/>
      <c r="G320" s="1"/>
      <c r="H320" s="1"/>
    </row>
    <row r="321" spans="1:8">
      <c r="A321" s="84"/>
      <c r="B321" s="85"/>
      <c r="C321" s="85"/>
      <c r="D321" s="85"/>
      <c r="E321" s="1"/>
      <c r="F321" s="1"/>
      <c r="G321" s="1"/>
      <c r="H321" s="1"/>
    </row>
    <row r="322" spans="1:8">
      <c r="A322" s="84"/>
      <c r="B322" s="85"/>
      <c r="C322" s="85"/>
      <c r="D322" s="85"/>
      <c r="E322" s="1"/>
      <c r="F322" s="1"/>
      <c r="G322" s="1"/>
      <c r="H322" s="1"/>
    </row>
    <row r="323" spans="1:8">
      <c r="A323" s="84"/>
      <c r="B323" s="85"/>
      <c r="C323" s="85"/>
      <c r="D323" s="85"/>
      <c r="E323" s="1"/>
      <c r="F323" s="1"/>
      <c r="G323" s="1"/>
      <c r="H323" s="1"/>
    </row>
    <row r="324" spans="1:8">
      <c r="A324" s="84"/>
      <c r="B324" s="85"/>
      <c r="C324" s="85"/>
      <c r="D324" s="85"/>
      <c r="E324" s="1"/>
      <c r="F324" s="1"/>
      <c r="G324" s="1"/>
      <c r="H324" s="1"/>
    </row>
    <row r="325" spans="1:8">
      <c r="A325" s="84"/>
      <c r="B325" s="85"/>
      <c r="C325" s="85"/>
      <c r="D325" s="85"/>
      <c r="E325" s="1"/>
      <c r="F325" s="1"/>
      <c r="G325" s="1"/>
      <c r="H325" s="1"/>
    </row>
    <row r="326" spans="1:8">
      <c r="A326" s="84"/>
      <c r="B326" s="85"/>
      <c r="C326" s="85"/>
      <c r="D326" s="85"/>
      <c r="E326" s="1"/>
      <c r="F326" s="1"/>
      <c r="G326" s="1"/>
      <c r="H326" s="1"/>
    </row>
    <row r="327" spans="1:8">
      <c r="A327" s="84"/>
      <c r="B327" s="85"/>
      <c r="C327" s="85"/>
      <c r="D327" s="85"/>
      <c r="E327" s="1"/>
      <c r="F327" s="1"/>
      <c r="G327" s="1"/>
      <c r="H327" s="1"/>
    </row>
    <row r="328" spans="1:8">
      <c r="A328" s="84"/>
      <c r="B328" s="85"/>
      <c r="C328" s="85"/>
      <c r="D328" s="85"/>
      <c r="E328" s="1"/>
      <c r="F328" s="1"/>
      <c r="G328" s="1"/>
      <c r="H328" s="1"/>
    </row>
    <row r="329" spans="1:8">
      <c r="A329" s="84"/>
      <c r="B329" s="85"/>
      <c r="C329" s="85"/>
      <c r="D329" s="85"/>
      <c r="E329" s="1"/>
      <c r="F329" s="1"/>
      <c r="G329" s="1"/>
      <c r="H329" s="1"/>
    </row>
    <row r="330" spans="1:8">
      <c r="A330" s="84"/>
      <c r="B330" s="85"/>
      <c r="C330" s="85"/>
      <c r="D330" s="85"/>
      <c r="E330" s="1"/>
      <c r="F330" s="1"/>
      <c r="G330" s="1"/>
      <c r="H330" s="1"/>
    </row>
    <row r="331" spans="1:8">
      <c r="A331" s="84"/>
      <c r="B331" s="85"/>
      <c r="C331" s="85"/>
      <c r="D331" s="85"/>
      <c r="E331" s="1"/>
      <c r="F331" s="1"/>
      <c r="G331" s="1"/>
      <c r="H331" s="1"/>
    </row>
    <row r="332" spans="1:8">
      <c r="A332" s="84"/>
      <c r="B332" s="85"/>
      <c r="C332" s="85"/>
      <c r="D332" s="85"/>
      <c r="E332" s="1"/>
      <c r="F332" s="1"/>
      <c r="G332" s="1"/>
      <c r="H332" s="1"/>
    </row>
    <row r="333" spans="1:8">
      <c r="A333" s="84"/>
      <c r="B333" s="85"/>
      <c r="C333" s="85"/>
      <c r="D333" s="85"/>
      <c r="E333" s="1"/>
      <c r="F333" s="1"/>
      <c r="G333" s="1"/>
      <c r="H333" s="1"/>
    </row>
    <row r="334" spans="1:8">
      <c r="A334" s="84"/>
      <c r="B334" s="85"/>
      <c r="C334" s="85"/>
      <c r="D334" s="85"/>
      <c r="E334" s="1"/>
      <c r="F334" s="1"/>
      <c r="G334" s="1"/>
      <c r="H334" s="1"/>
    </row>
    <row r="335" spans="1:8">
      <c r="A335" s="84"/>
      <c r="B335" s="85"/>
      <c r="C335" s="85"/>
      <c r="D335" s="85"/>
      <c r="E335" s="1"/>
      <c r="F335" s="1"/>
      <c r="G335" s="1"/>
      <c r="H335" s="1"/>
    </row>
    <row r="336" spans="1:8">
      <c r="A336" s="84"/>
      <c r="B336" s="85"/>
      <c r="C336" s="85"/>
      <c r="D336" s="85"/>
      <c r="E336" s="1"/>
      <c r="F336" s="1"/>
      <c r="G336" s="1"/>
      <c r="H336" s="1"/>
    </row>
    <row r="337" spans="1:8">
      <c r="A337" s="84"/>
      <c r="B337" s="85"/>
      <c r="C337" s="85"/>
      <c r="D337" s="85"/>
      <c r="E337" s="1"/>
      <c r="F337" s="1"/>
      <c r="G337" s="1"/>
      <c r="H337" s="1"/>
    </row>
    <row r="338" spans="1:8">
      <c r="A338" s="84"/>
      <c r="B338" s="85"/>
      <c r="C338" s="85"/>
      <c r="D338" s="85"/>
      <c r="E338" s="1"/>
      <c r="F338" s="1"/>
      <c r="G338" s="1"/>
      <c r="H338" s="1"/>
    </row>
    <row r="339" spans="1:8">
      <c r="A339" s="84"/>
      <c r="B339" s="85"/>
      <c r="C339" s="85"/>
      <c r="D339" s="85"/>
      <c r="E339" s="1"/>
      <c r="F339" s="1"/>
      <c r="G339" s="1"/>
      <c r="H339" s="1"/>
    </row>
    <row r="340" spans="1:8">
      <c r="A340" s="84"/>
      <c r="B340" s="85"/>
      <c r="C340" s="85"/>
      <c r="D340" s="85"/>
      <c r="E340" s="1"/>
      <c r="F340" s="1"/>
      <c r="G340" s="1"/>
      <c r="H340" s="1"/>
    </row>
    <row r="341" spans="1:8">
      <c r="A341" s="84"/>
      <c r="B341" s="85"/>
      <c r="C341" s="85"/>
      <c r="D341" s="85"/>
      <c r="E341" s="1"/>
      <c r="F341" s="1"/>
      <c r="G341" s="1"/>
      <c r="H341" s="1"/>
    </row>
    <row r="342" spans="1:8">
      <c r="A342" s="84"/>
      <c r="B342" s="85"/>
      <c r="C342" s="85"/>
      <c r="D342" s="85"/>
      <c r="E342" s="1"/>
      <c r="F342" s="1"/>
      <c r="G342" s="1"/>
      <c r="H342" s="1"/>
    </row>
    <row r="343" spans="1:8">
      <c r="A343" s="84"/>
      <c r="B343" s="85"/>
      <c r="C343" s="85"/>
      <c r="D343" s="85"/>
      <c r="E343" s="1"/>
      <c r="F343" s="1"/>
      <c r="G343" s="1"/>
      <c r="H343" s="1"/>
    </row>
    <row r="344" spans="1:8">
      <c r="A344" s="84"/>
      <c r="B344" s="85"/>
      <c r="C344" s="85"/>
      <c r="D344" s="85"/>
      <c r="E344" s="1"/>
      <c r="F344" s="1"/>
      <c r="G344" s="1"/>
      <c r="H344" s="1"/>
    </row>
    <row r="345" spans="1:8">
      <c r="A345" s="84"/>
      <c r="B345" s="85"/>
      <c r="C345" s="85"/>
      <c r="D345" s="85"/>
      <c r="E345" s="1"/>
      <c r="F345" s="1"/>
      <c r="G345" s="1"/>
      <c r="H345" s="1"/>
    </row>
    <row r="346" spans="1:8">
      <c r="A346" s="84"/>
      <c r="B346" s="85"/>
      <c r="C346" s="85"/>
      <c r="D346" s="85"/>
      <c r="E346" s="1"/>
      <c r="F346" s="1"/>
      <c r="G346" s="1"/>
      <c r="H346" s="1"/>
    </row>
    <row r="347" spans="1:8">
      <c r="A347" s="84"/>
      <c r="B347" s="85"/>
      <c r="C347" s="85"/>
      <c r="D347" s="85"/>
      <c r="E347" s="1"/>
      <c r="F347" s="1"/>
      <c r="G347" s="1"/>
      <c r="H347" s="1"/>
    </row>
    <row r="348" spans="1:8">
      <c r="A348" s="84"/>
      <c r="B348" s="85"/>
      <c r="C348" s="85"/>
      <c r="D348" s="85"/>
      <c r="E348" s="1"/>
      <c r="F348" s="1"/>
      <c r="G348" s="1"/>
      <c r="H348" s="1"/>
    </row>
    <row r="349" spans="1:8">
      <c r="A349" s="84"/>
      <c r="B349" s="85"/>
      <c r="C349" s="85"/>
      <c r="D349" s="85"/>
      <c r="E349" s="1"/>
      <c r="F349" s="1"/>
      <c r="G349" s="1"/>
      <c r="H349" s="1"/>
    </row>
    <row r="350" spans="1:8">
      <c r="A350" s="84"/>
      <c r="B350" s="85"/>
      <c r="C350" s="85"/>
      <c r="D350" s="85"/>
      <c r="E350" s="1"/>
      <c r="F350" s="1"/>
      <c r="G350" s="1"/>
      <c r="H350" s="1"/>
    </row>
    <row r="351" spans="1:8">
      <c r="A351" s="84"/>
      <c r="B351" s="85"/>
      <c r="C351" s="85"/>
      <c r="D351" s="85"/>
      <c r="E351" s="1"/>
      <c r="F351" s="1"/>
      <c r="G351" s="1"/>
      <c r="H351" s="1"/>
    </row>
    <row r="352" spans="1:8">
      <c r="A352" s="84"/>
      <c r="B352" s="85"/>
      <c r="C352" s="85"/>
      <c r="D352" s="85"/>
      <c r="E352" s="1"/>
      <c r="F352" s="1"/>
      <c r="G352" s="1"/>
      <c r="H352" s="1"/>
    </row>
    <row r="353" spans="1:8">
      <c r="A353" s="84"/>
      <c r="B353" s="85"/>
      <c r="C353" s="85"/>
      <c r="D353" s="85"/>
      <c r="E353" s="1"/>
      <c r="F353" s="1"/>
      <c r="G353" s="1"/>
      <c r="H353" s="1"/>
    </row>
    <row r="354" spans="1:8">
      <c r="A354" s="84"/>
      <c r="B354" s="85"/>
      <c r="C354" s="85"/>
      <c r="D354" s="85"/>
      <c r="E354" s="1"/>
      <c r="F354" s="1"/>
      <c r="G354" s="1"/>
      <c r="H354" s="1"/>
    </row>
    <row r="355" spans="1:8">
      <c r="A355" s="84"/>
      <c r="B355" s="85"/>
      <c r="C355" s="85"/>
      <c r="D355" s="85"/>
      <c r="E355" s="1"/>
      <c r="F355" s="1"/>
      <c r="G355" s="1"/>
      <c r="H355" s="1"/>
    </row>
    <row r="356" spans="1:8">
      <c r="A356" s="84"/>
      <c r="B356" s="85"/>
      <c r="C356" s="85"/>
      <c r="D356" s="85"/>
      <c r="E356" s="1"/>
      <c r="F356" s="1"/>
      <c r="G356" s="1"/>
      <c r="H356" s="1"/>
    </row>
    <row r="357" spans="1:8">
      <c r="A357" s="84"/>
      <c r="B357" s="85"/>
      <c r="C357" s="85"/>
      <c r="D357" s="85"/>
      <c r="E357" s="1"/>
      <c r="F357" s="1"/>
      <c r="G357" s="1"/>
      <c r="H357" s="1"/>
    </row>
    <row r="358" spans="1:8">
      <c r="A358" s="84"/>
      <c r="B358" s="85"/>
      <c r="C358" s="85"/>
      <c r="D358" s="85"/>
      <c r="E358" s="1"/>
      <c r="F358" s="1"/>
      <c r="G358" s="1"/>
      <c r="H358" s="1"/>
    </row>
    <row r="359" spans="1:8">
      <c r="A359" s="84"/>
      <c r="B359" s="85"/>
      <c r="C359" s="85"/>
      <c r="D359" s="85"/>
      <c r="E359" s="1"/>
      <c r="F359" s="1"/>
      <c r="G359" s="1"/>
      <c r="H359" s="1"/>
    </row>
    <row r="360" spans="1:8">
      <c r="A360" s="84"/>
      <c r="B360" s="85"/>
      <c r="C360" s="85"/>
      <c r="D360" s="85"/>
      <c r="E360" s="1"/>
      <c r="F360" s="1"/>
      <c r="G360" s="1"/>
      <c r="H360" s="1"/>
    </row>
    <row r="361" spans="1:8">
      <c r="A361" s="84"/>
      <c r="B361" s="85"/>
      <c r="C361" s="85"/>
      <c r="D361" s="85"/>
      <c r="E361" s="1"/>
      <c r="F361" s="1"/>
      <c r="G361" s="1"/>
      <c r="H361" s="1"/>
    </row>
    <row r="362" spans="1:8">
      <c r="A362" s="84"/>
      <c r="B362" s="85"/>
      <c r="C362" s="85"/>
      <c r="D362" s="85"/>
      <c r="E362" s="1"/>
      <c r="F362" s="1"/>
      <c r="G362" s="1"/>
      <c r="H362" s="1"/>
    </row>
    <row r="363" spans="1:8">
      <c r="A363" s="84"/>
      <c r="B363" s="85"/>
      <c r="C363" s="85"/>
      <c r="D363" s="85"/>
      <c r="E363" s="1"/>
      <c r="F363" s="1"/>
      <c r="G363" s="1"/>
      <c r="H363" s="1"/>
    </row>
    <row r="364" spans="1:8">
      <c r="A364" s="84"/>
      <c r="B364" s="85"/>
      <c r="C364" s="85"/>
      <c r="D364" s="85"/>
      <c r="E364" s="1"/>
      <c r="F364" s="1"/>
      <c r="G364" s="1"/>
      <c r="H364" s="1"/>
    </row>
    <row r="365" spans="1:8">
      <c r="A365" s="84"/>
      <c r="B365" s="85"/>
      <c r="C365" s="85"/>
      <c r="D365" s="85"/>
      <c r="E365" s="1"/>
      <c r="F365" s="1"/>
      <c r="G365" s="1"/>
      <c r="H365" s="1"/>
    </row>
    <row r="366" spans="1:8">
      <c r="A366" s="84"/>
      <c r="B366" s="85"/>
      <c r="C366" s="85"/>
      <c r="D366" s="85"/>
      <c r="E366" s="1"/>
      <c r="F366" s="1"/>
      <c r="G366" s="1"/>
      <c r="H366" s="1"/>
    </row>
    <row r="367" spans="1:8">
      <c r="A367" s="84"/>
      <c r="B367" s="85"/>
      <c r="C367" s="85"/>
      <c r="D367" s="85"/>
      <c r="E367" s="1"/>
      <c r="F367" s="1"/>
      <c r="G367" s="1"/>
      <c r="H367" s="1"/>
    </row>
    <row r="368" spans="1:8">
      <c r="A368" s="84"/>
      <c r="B368" s="85"/>
      <c r="C368" s="85"/>
      <c r="D368" s="85"/>
      <c r="E368" s="1"/>
      <c r="F368" s="1"/>
      <c r="G368" s="1"/>
      <c r="H368" s="1"/>
    </row>
    <row r="369" spans="1:8">
      <c r="A369" s="84"/>
      <c r="B369" s="85"/>
      <c r="C369" s="85"/>
      <c r="D369" s="85"/>
      <c r="E369" s="1"/>
      <c r="F369" s="1"/>
      <c r="G369" s="1"/>
      <c r="H369" s="1"/>
    </row>
    <row r="370" spans="1:8">
      <c r="A370" s="84"/>
      <c r="B370" s="85"/>
      <c r="C370" s="85"/>
      <c r="D370" s="85"/>
      <c r="E370" s="1"/>
      <c r="F370" s="1"/>
      <c r="G370" s="1"/>
      <c r="H370" s="1"/>
    </row>
    <row r="371" spans="1:8">
      <c r="A371" s="84"/>
      <c r="B371" s="85"/>
      <c r="C371" s="85"/>
      <c r="D371" s="85"/>
      <c r="E371" s="1"/>
      <c r="F371" s="1"/>
      <c r="G371" s="1"/>
      <c r="H371" s="1"/>
    </row>
    <row r="372" spans="1:8">
      <c r="A372" s="84"/>
      <c r="B372" s="85"/>
      <c r="C372" s="85"/>
      <c r="D372" s="85"/>
      <c r="E372" s="1"/>
      <c r="F372" s="1"/>
      <c r="G372" s="1"/>
      <c r="H372" s="1"/>
    </row>
    <row r="373" spans="1:8">
      <c r="A373" s="84"/>
      <c r="B373" s="85"/>
      <c r="C373" s="85"/>
      <c r="D373" s="85"/>
      <c r="E373" s="1"/>
      <c r="F373" s="1"/>
      <c r="G373" s="1"/>
      <c r="H373" s="1"/>
    </row>
    <row r="374" spans="1:8">
      <c r="A374" s="84"/>
      <c r="B374" s="85"/>
      <c r="C374" s="85"/>
      <c r="D374" s="85"/>
      <c r="E374" s="1"/>
      <c r="F374" s="1"/>
      <c r="G374" s="1"/>
      <c r="H374" s="1"/>
    </row>
    <row r="375" spans="1:8">
      <c r="A375" s="84"/>
      <c r="B375" s="85"/>
      <c r="C375" s="85"/>
      <c r="D375" s="85"/>
      <c r="E375" s="1"/>
      <c r="F375" s="1"/>
      <c r="G375" s="1"/>
      <c r="H375" s="1"/>
    </row>
    <row r="376" spans="1:8">
      <c r="A376" s="84"/>
      <c r="B376" s="85"/>
      <c r="C376" s="85"/>
      <c r="D376" s="85"/>
      <c r="E376" s="1"/>
      <c r="F376" s="1"/>
      <c r="G376" s="1"/>
      <c r="H376" s="1"/>
    </row>
    <row r="377" spans="1:8">
      <c r="A377" s="84"/>
      <c r="B377" s="85"/>
      <c r="C377" s="85"/>
      <c r="D377" s="85"/>
      <c r="E377" s="1"/>
      <c r="F377" s="1"/>
      <c r="G377" s="1"/>
      <c r="H377" s="1"/>
    </row>
    <row r="378" spans="1:8">
      <c r="A378" s="84"/>
      <c r="B378" s="85"/>
      <c r="C378" s="85"/>
      <c r="D378" s="85"/>
      <c r="E378" s="1"/>
      <c r="F378" s="1"/>
      <c r="G378" s="1"/>
      <c r="H378" s="1"/>
    </row>
    <row r="379" spans="1:8">
      <c r="A379" s="84"/>
      <c r="B379" s="85"/>
      <c r="C379" s="85"/>
      <c r="D379" s="85"/>
      <c r="E379" s="1"/>
      <c r="F379" s="1"/>
      <c r="G379" s="1"/>
      <c r="H379" s="1"/>
    </row>
    <row r="380" spans="1:8">
      <c r="A380" s="84"/>
      <c r="B380" s="85"/>
      <c r="C380" s="85"/>
      <c r="D380" s="85"/>
      <c r="E380" s="1"/>
      <c r="F380" s="1"/>
      <c r="G380" s="1"/>
      <c r="H380" s="1"/>
    </row>
    <row r="381" spans="1:8">
      <c r="A381" s="84"/>
      <c r="B381" s="85"/>
      <c r="C381" s="85"/>
      <c r="D381" s="85"/>
      <c r="E381" s="1"/>
      <c r="F381" s="1"/>
      <c r="G381" s="1"/>
      <c r="H381" s="1"/>
    </row>
    <row r="382" spans="1:8">
      <c r="A382" s="84"/>
      <c r="B382" s="85"/>
      <c r="C382" s="85"/>
      <c r="D382" s="85"/>
      <c r="E382" s="1"/>
      <c r="F382" s="1"/>
      <c r="G382" s="1"/>
      <c r="H382" s="1"/>
    </row>
    <row r="383" spans="1:8">
      <c r="A383" s="84"/>
      <c r="B383" s="85"/>
      <c r="C383" s="85"/>
      <c r="D383" s="85"/>
      <c r="E383" s="1"/>
      <c r="F383" s="1"/>
      <c r="G383" s="1"/>
      <c r="H383" s="1"/>
    </row>
    <row r="384" spans="1:8">
      <c r="A384" s="84"/>
      <c r="B384" s="85"/>
      <c r="C384" s="85"/>
      <c r="D384" s="85"/>
      <c r="E384" s="1"/>
      <c r="F384" s="1"/>
      <c r="G384" s="1"/>
      <c r="H384" s="1"/>
    </row>
    <row r="385" spans="1:8">
      <c r="A385" s="84"/>
      <c r="B385" s="85"/>
      <c r="C385" s="85"/>
      <c r="D385" s="85"/>
      <c r="E385" s="1"/>
      <c r="F385" s="1"/>
      <c r="G385" s="1"/>
      <c r="H385" s="1"/>
    </row>
    <row r="386" spans="1:8">
      <c r="A386" s="84"/>
      <c r="B386" s="85"/>
      <c r="C386" s="85"/>
      <c r="D386" s="85"/>
      <c r="E386" s="1"/>
      <c r="F386" s="1"/>
      <c r="G386" s="1"/>
      <c r="H386" s="1"/>
    </row>
    <row r="387" spans="1:8">
      <c r="A387" s="84"/>
      <c r="B387" s="85"/>
      <c r="C387" s="85"/>
      <c r="D387" s="85"/>
      <c r="E387" s="1"/>
      <c r="F387" s="1"/>
      <c r="G387" s="1"/>
      <c r="H387" s="1"/>
    </row>
    <row r="388" spans="1:8">
      <c r="A388" s="84"/>
      <c r="B388" s="85"/>
      <c r="C388" s="85"/>
      <c r="D388" s="85"/>
      <c r="E388" s="1"/>
      <c r="F388" s="1"/>
      <c r="G388" s="1"/>
      <c r="H388" s="1"/>
    </row>
    <row r="389" spans="1:8">
      <c r="A389" s="84"/>
      <c r="B389" s="85"/>
      <c r="C389" s="85"/>
      <c r="D389" s="85"/>
      <c r="E389" s="1"/>
      <c r="F389" s="1"/>
      <c r="G389" s="1"/>
      <c r="H389" s="1"/>
    </row>
    <row r="390" spans="1:8">
      <c r="A390" s="84"/>
      <c r="B390" s="85"/>
      <c r="C390" s="85"/>
      <c r="D390" s="85"/>
      <c r="E390" s="1"/>
      <c r="F390" s="1"/>
      <c r="G390" s="1"/>
      <c r="H390" s="1"/>
    </row>
    <row r="391" spans="1:8">
      <c r="A391" s="84"/>
      <c r="B391" s="85"/>
      <c r="C391" s="85"/>
      <c r="D391" s="85"/>
      <c r="E391" s="1"/>
      <c r="F391" s="1"/>
      <c r="G391" s="1"/>
      <c r="H391" s="1"/>
    </row>
    <row r="392" spans="1:8">
      <c r="A392" s="84"/>
      <c r="B392" s="85"/>
      <c r="C392" s="85"/>
      <c r="D392" s="85"/>
      <c r="E392" s="1"/>
      <c r="F392" s="1"/>
      <c r="G392" s="1"/>
      <c r="H392" s="1"/>
    </row>
    <row r="393" spans="1:8">
      <c r="A393" s="84"/>
      <c r="B393" s="85"/>
      <c r="C393" s="85"/>
      <c r="D393" s="85"/>
      <c r="E393" s="1"/>
      <c r="F393" s="1"/>
      <c r="G393" s="1"/>
      <c r="H393" s="1"/>
    </row>
    <row r="394" spans="1:8">
      <c r="A394" s="84"/>
      <c r="B394" s="85"/>
      <c r="C394" s="85"/>
      <c r="D394" s="85"/>
      <c r="E394" s="1"/>
      <c r="F394" s="1"/>
      <c r="G394" s="1"/>
      <c r="H394" s="1"/>
    </row>
    <row r="395" spans="1:8">
      <c r="A395" s="84"/>
      <c r="B395" s="85"/>
      <c r="C395" s="85"/>
      <c r="D395" s="85"/>
      <c r="E395" s="1"/>
      <c r="F395" s="1"/>
      <c r="G395" s="1"/>
      <c r="H395" s="1"/>
    </row>
    <row r="396" spans="1:8">
      <c r="A396" s="84"/>
      <c r="B396" s="85"/>
      <c r="C396" s="85"/>
      <c r="D396" s="85"/>
      <c r="E396" s="1"/>
      <c r="F396" s="1"/>
      <c r="G396" s="1"/>
      <c r="H396" s="1"/>
    </row>
    <row r="397" spans="1:8">
      <c r="A397" s="84"/>
      <c r="B397" s="85"/>
      <c r="C397" s="85"/>
      <c r="D397" s="85"/>
      <c r="E397" s="1"/>
      <c r="F397" s="1"/>
      <c r="G397" s="1"/>
      <c r="H397" s="1"/>
    </row>
    <row r="398" spans="1:8">
      <c r="A398" s="84"/>
      <c r="B398" s="85"/>
      <c r="C398" s="85"/>
      <c r="D398" s="85"/>
      <c r="E398" s="1"/>
      <c r="F398" s="1"/>
      <c r="G398" s="1"/>
      <c r="H398" s="1"/>
    </row>
    <row r="399" spans="1:8">
      <c r="A399" s="84"/>
      <c r="B399" s="85"/>
      <c r="C399" s="85"/>
      <c r="D399" s="85"/>
      <c r="E399" s="1"/>
      <c r="F399" s="1"/>
      <c r="G399" s="1"/>
      <c r="H399" s="1"/>
    </row>
    <row r="400" spans="1:8">
      <c r="A400" s="84"/>
      <c r="B400" s="85"/>
      <c r="C400" s="85"/>
      <c r="D400" s="85"/>
      <c r="E400" s="1"/>
      <c r="F400" s="1"/>
      <c r="G400" s="1"/>
      <c r="H400" s="1"/>
    </row>
    <row r="401" spans="1:8">
      <c r="A401" s="84"/>
      <c r="B401" s="85"/>
      <c r="C401" s="85"/>
      <c r="D401" s="85"/>
      <c r="E401" s="1"/>
      <c r="F401" s="1"/>
      <c r="G401" s="1"/>
      <c r="H401" s="1"/>
    </row>
    <row r="402" spans="1:8">
      <c r="A402" s="84"/>
      <c r="B402" s="85"/>
      <c r="C402" s="85"/>
      <c r="D402" s="85"/>
      <c r="E402" s="1"/>
      <c r="F402" s="1"/>
      <c r="G402" s="1"/>
      <c r="H402" s="1"/>
    </row>
    <row r="403" spans="1:8">
      <c r="A403" s="84"/>
      <c r="B403" s="85"/>
      <c r="C403" s="85"/>
      <c r="D403" s="85"/>
      <c r="E403" s="1"/>
      <c r="F403" s="1"/>
      <c r="G403" s="1"/>
      <c r="H403" s="1"/>
    </row>
    <row r="404" spans="1:8">
      <c r="A404" s="84"/>
      <c r="B404" s="85"/>
      <c r="C404" s="85"/>
      <c r="D404" s="85"/>
      <c r="E404" s="1"/>
      <c r="F404" s="1"/>
      <c r="G404" s="1"/>
      <c r="H404" s="1"/>
    </row>
    <row r="405" spans="1:8">
      <c r="A405" s="84"/>
      <c r="B405" s="85"/>
      <c r="C405" s="85"/>
      <c r="D405" s="85"/>
      <c r="E405" s="1"/>
      <c r="F405" s="1"/>
      <c r="G405" s="1"/>
      <c r="H405" s="1"/>
    </row>
    <row r="406" spans="1:8">
      <c r="A406" s="84"/>
      <c r="B406" s="85"/>
      <c r="C406" s="85"/>
      <c r="D406" s="85"/>
      <c r="E406" s="1"/>
      <c r="F406" s="1"/>
      <c r="G406" s="1"/>
      <c r="H406" s="1"/>
    </row>
    <row r="407" spans="1:8">
      <c r="A407" s="84"/>
      <c r="B407" s="85"/>
      <c r="C407" s="85"/>
      <c r="D407" s="85"/>
      <c r="E407" s="1"/>
      <c r="F407" s="1"/>
      <c r="G407" s="1"/>
      <c r="H407" s="1"/>
    </row>
    <row r="408" spans="1:8">
      <c r="A408" s="84"/>
      <c r="B408" s="85"/>
      <c r="C408" s="85"/>
      <c r="D408" s="85"/>
      <c r="E408" s="1"/>
      <c r="F408" s="1"/>
      <c r="G408" s="1"/>
      <c r="H408" s="1"/>
    </row>
    <row r="409" spans="1:8">
      <c r="A409" s="84"/>
      <c r="B409" s="85"/>
      <c r="C409" s="85"/>
      <c r="D409" s="85"/>
      <c r="E409" s="1"/>
      <c r="F409" s="1"/>
      <c r="G409" s="1"/>
      <c r="H409" s="1"/>
    </row>
    <row r="410" spans="1:8">
      <c r="A410" s="84"/>
      <c r="B410" s="85"/>
      <c r="C410" s="85"/>
      <c r="D410" s="85"/>
      <c r="E410" s="1"/>
      <c r="F410" s="1"/>
      <c r="G410" s="1"/>
      <c r="H410" s="1"/>
    </row>
    <row r="411" spans="1:8">
      <c r="A411" s="84"/>
      <c r="B411" s="85"/>
      <c r="C411" s="85"/>
      <c r="D411" s="85"/>
      <c r="E411" s="1"/>
      <c r="F411" s="1"/>
      <c r="G411" s="1"/>
      <c r="H411" s="1"/>
    </row>
    <row r="412" spans="1:8">
      <c r="A412" s="84"/>
      <c r="B412" s="85"/>
      <c r="C412" s="85"/>
      <c r="D412" s="85"/>
      <c r="E412" s="1"/>
      <c r="F412" s="1"/>
      <c r="G412" s="1"/>
      <c r="H412" s="1"/>
    </row>
    <row r="413" spans="1:8">
      <c r="A413" s="84"/>
      <c r="B413" s="85"/>
      <c r="C413" s="85"/>
      <c r="D413" s="85"/>
      <c r="E413" s="1"/>
      <c r="F413" s="1"/>
      <c r="G413" s="1"/>
      <c r="H413" s="1"/>
    </row>
    <row r="414" spans="1:8">
      <c r="A414" s="84"/>
      <c r="B414" s="85"/>
      <c r="C414" s="85"/>
      <c r="D414" s="85"/>
      <c r="E414" s="1"/>
      <c r="F414" s="1"/>
      <c r="G414" s="1"/>
      <c r="H414" s="1"/>
    </row>
    <row r="415" spans="1:8">
      <c r="A415" s="84"/>
      <c r="B415" s="85"/>
      <c r="C415" s="85"/>
      <c r="D415" s="85"/>
      <c r="E415" s="1"/>
      <c r="F415" s="1"/>
      <c r="G415" s="1"/>
      <c r="H415" s="1"/>
    </row>
    <row r="416" spans="1:8">
      <c r="A416" s="84"/>
      <c r="B416" s="85"/>
      <c r="C416" s="85"/>
      <c r="D416" s="85"/>
      <c r="E416" s="1"/>
      <c r="F416" s="1"/>
      <c r="G416" s="1"/>
      <c r="H416" s="1"/>
    </row>
    <row r="417" spans="1:8">
      <c r="A417" s="84"/>
      <c r="B417" s="85"/>
      <c r="C417" s="85"/>
      <c r="D417" s="85"/>
      <c r="E417" s="1"/>
      <c r="F417" s="1"/>
      <c r="G417" s="1"/>
      <c r="H417" s="1"/>
    </row>
    <row r="418" spans="1:8">
      <c r="A418" s="84"/>
      <c r="B418" s="85"/>
      <c r="C418" s="85"/>
      <c r="D418" s="85"/>
      <c r="E418" s="1"/>
      <c r="F418" s="1"/>
      <c r="G418" s="1"/>
      <c r="H418" s="1"/>
    </row>
    <row r="419" spans="1:8">
      <c r="A419" s="84"/>
      <c r="B419" s="85"/>
      <c r="C419" s="85"/>
      <c r="D419" s="85"/>
      <c r="E419" s="1"/>
      <c r="F419" s="1"/>
      <c r="G419" s="1"/>
      <c r="H419" s="1"/>
    </row>
    <row r="420" spans="1:8">
      <c r="A420" s="84"/>
      <c r="B420" s="85"/>
      <c r="C420" s="85"/>
      <c r="D420" s="85"/>
      <c r="E420" s="1"/>
      <c r="F420" s="1"/>
      <c r="G420" s="1"/>
      <c r="H420" s="1"/>
    </row>
    <row r="421" spans="1:8">
      <c r="A421" s="84"/>
      <c r="B421" s="85"/>
      <c r="C421" s="85"/>
      <c r="D421" s="85"/>
      <c r="E421" s="1"/>
      <c r="F421" s="1"/>
      <c r="G421" s="1"/>
      <c r="H421" s="1"/>
    </row>
    <row r="422" spans="1:8">
      <c r="A422" s="84"/>
      <c r="B422" s="85"/>
      <c r="C422" s="85"/>
      <c r="D422" s="85"/>
      <c r="E422" s="1"/>
      <c r="F422" s="1"/>
      <c r="G422" s="1"/>
      <c r="H422" s="1"/>
    </row>
    <row r="423" spans="1:8">
      <c r="A423" s="84"/>
      <c r="B423" s="85"/>
      <c r="C423" s="85"/>
      <c r="D423" s="85"/>
      <c r="E423" s="1"/>
      <c r="F423" s="1"/>
      <c r="G423" s="1"/>
      <c r="H423" s="1"/>
    </row>
    <row r="424" spans="1:8">
      <c r="A424" s="84"/>
      <c r="B424" s="85"/>
      <c r="C424" s="85"/>
      <c r="D424" s="85"/>
      <c r="E424" s="1"/>
      <c r="F424" s="1"/>
      <c r="G424" s="1"/>
      <c r="H424" s="1"/>
    </row>
    <row r="425" spans="1:8">
      <c r="A425" s="84"/>
      <c r="B425" s="85"/>
      <c r="C425" s="85"/>
      <c r="D425" s="85"/>
      <c r="E425" s="1"/>
      <c r="F425" s="1"/>
      <c r="G425" s="1"/>
      <c r="H425" s="1"/>
    </row>
    <row r="426" spans="1:8">
      <c r="A426" s="84"/>
      <c r="B426" s="85"/>
      <c r="C426" s="85"/>
      <c r="D426" s="85"/>
      <c r="E426" s="1"/>
      <c r="F426" s="1"/>
      <c r="G426" s="1"/>
      <c r="H426" s="1"/>
    </row>
    <row r="427" spans="1:8">
      <c r="A427" s="84"/>
      <c r="B427" s="85"/>
      <c r="C427" s="85"/>
      <c r="D427" s="85"/>
      <c r="E427" s="1"/>
      <c r="F427" s="1"/>
      <c r="G427" s="1"/>
      <c r="H427" s="1"/>
    </row>
    <row r="428" spans="1:8">
      <c r="A428" s="84"/>
      <c r="B428" s="85"/>
      <c r="C428" s="85"/>
      <c r="D428" s="85"/>
      <c r="E428" s="1"/>
      <c r="F428" s="1"/>
      <c r="G428" s="1"/>
      <c r="H428" s="1"/>
    </row>
    <row r="429" spans="1:8">
      <c r="A429" s="84"/>
      <c r="B429" s="85"/>
      <c r="C429" s="85"/>
      <c r="D429" s="85"/>
      <c r="E429" s="1"/>
      <c r="F429" s="1"/>
      <c r="G429" s="1"/>
      <c r="H429" s="1"/>
    </row>
    <row r="430" spans="1:8">
      <c r="A430" s="84"/>
      <c r="B430" s="85"/>
      <c r="C430" s="85"/>
      <c r="D430" s="85"/>
      <c r="E430" s="1"/>
      <c r="F430" s="1"/>
      <c r="G430" s="1"/>
      <c r="H430" s="1"/>
    </row>
    <row r="431" spans="1:8">
      <c r="A431" s="84"/>
      <c r="B431" s="85"/>
      <c r="C431" s="85"/>
      <c r="D431" s="85"/>
      <c r="E431" s="1"/>
      <c r="F431" s="1"/>
      <c r="G431" s="1"/>
      <c r="H431" s="1"/>
    </row>
    <row r="432" spans="1:8">
      <c r="A432" s="84"/>
      <c r="B432" s="85"/>
      <c r="C432" s="85"/>
      <c r="D432" s="85"/>
      <c r="E432" s="1"/>
      <c r="F432" s="1"/>
      <c r="G432" s="1"/>
      <c r="H432" s="1"/>
    </row>
    <row r="433" spans="1:8">
      <c r="A433" s="84"/>
      <c r="B433" s="85"/>
      <c r="C433" s="85"/>
      <c r="D433" s="85"/>
      <c r="E433" s="1"/>
      <c r="F433" s="1"/>
      <c r="G433" s="1"/>
      <c r="H433" s="1"/>
    </row>
    <row r="434" spans="1:8">
      <c r="A434" s="84"/>
      <c r="B434" s="85"/>
      <c r="C434" s="85"/>
      <c r="D434" s="85"/>
      <c r="E434" s="1"/>
      <c r="F434" s="1"/>
      <c r="G434" s="1"/>
      <c r="H434" s="1"/>
    </row>
    <row r="435" spans="1:8">
      <c r="A435" s="84"/>
      <c r="B435" s="85"/>
      <c r="C435" s="85"/>
      <c r="D435" s="85"/>
      <c r="E435" s="1"/>
      <c r="F435" s="1"/>
      <c r="G435" s="1"/>
      <c r="H435" s="1"/>
    </row>
    <row r="436" spans="1:8">
      <c r="A436" s="84"/>
      <c r="B436" s="85"/>
      <c r="C436" s="85"/>
      <c r="D436" s="85"/>
      <c r="E436" s="1"/>
      <c r="F436" s="1"/>
      <c r="G436" s="1"/>
      <c r="H436" s="1"/>
    </row>
    <row r="437" spans="1:8">
      <c r="A437" s="84"/>
      <c r="B437" s="85"/>
      <c r="C437" s="85"/>
      <c r="D437" s="85"/>
      <c r="E437" s="1"/>
      <c r="F437" s="1"/>
      <c r="G437" s="1"/>
      <c r="H437" s="1"/>
    </row>
    <row r="438" spans="1:8">
      <c r="A438" s="84"/>
      <c r="B438" s="85"/>
      <c r="C438" s="85"/>
      <c r="D438" s="85"/>
      <c r="E438" s="1"/>
      <c r="F438" s="1"/>
      <c r="G438" s="1"/>
      <c r="H438" s="1"/>
    </row>
    <row r="439" spans="1:8">
      <c r="A439" s="84"/>
      <c r="B439" s="85"/>
      <c r="C439" s="85"/>
      <c r="D439" s="85"/>
      <c r="E439" s="1"/>
      <c r="F439" s="1"/>
      <c r="G439" s="1"/>
      <c r="H439" s="1"/>
    </row>
    <row r="440" spans="1:8">
      <c r="A440" s="84"/>
      <c r="B440" s="85"/>
      <c r="C440" s="85"/>
      <c r="D440" s="85"/>
      <c r="E440" s="1"/>
      <c r="F440" s="1"/>
      <c r="G440" s="1"/>
      <c r="H440" s="1"/>
    </row>
    <row r="441" spans="1:8">
      <c r="A441" s="84"/>
      <c r="B441" s="85"/>
      <c r="C441" s="85"/>
      <c r="D441" s="85"/>
      <c r="E441" s="1"/>
      <c r="F441" s="1"/>
      <c r="G441" s="1"/>
      <c r="H441" s="1"/>
    </row>
    <row r="442" spans="1:8">
      <c r="A442" s="84"/>
      <c r="B442" s="85"/>
      <c r="C442" s="85"/>
      <c r="D442" s="85"/>
      <c r="E442" s="1"/>
      <c r="F442" s="1"/>
      <c r="G442" s="1"/>
      <c r="H442" s="1"/>
    </row>
    <row r="443" spans="1:8">
      <c r="A443" s="84"/>
      <c r="B443" s="85"/>
      <c r="C443" s="85"/>
      <c r="D443" s="85"/>
      <c r="E443" s="1"/>
      <c r="F443" s="1"/>
      <c r="G443" s="1"/>
      <c r="H443" s="1"/>
    </row>
    <row r="444" spans="1:8">
      <c r="A444" s="84"/>
      <c r="B444" s="85"/>
      <c r="C444" s="85"/>
      <c r="D444" s="85"/>
      <c r="E444" s="1"/>
      <c r="F444" s="1"/>
      <c r="G444" s="1"/>
      <c r="H444" s="1"/>
    </row>
    <row r="445" spans="1:8">
      <c r="A445" s="84"/>
      <c r="B445" s="85"/>
      <c r="C445" s="85"/>
      <c r="D445" s="85"/>
      <c r="E445" s="1"/>
      <c r="F445" s="1"/>
      <c r="G445" s="1"/>
      <c r="H445" s="1"/>
    </row>
    <row r="446" spans="1:8">
      <c r="A446" s="84"/>
      <c r="B446" s="85"/>
      <c r="C446" s="85"/>
      <c r="D446" s="85"/>
      <c r="E446" s="1"/>
      <c r="F446" s="1"/>
      <c r="G446" s="1"/>
      <c r="H446" s="1"/>
    </row>
    <row r="447" spans="1:8">
      <c r="A447" s="84"/>
      <c r="B447" s="85"/>
      <c r="C447" s="85"/>
      <c r="D447" s="85"/>
      <c r="E447" s="1"/>
      <c r="F447" s="1"/>
      <c r="G447" s="1"/>
      <c r="H447" s="1"/>
    </row>
    <row r="448" spans="1:8">
      <c r="A448" s="84"/>
      <c r="B448" s="85"/>
      <c r="C448" s="85"/>
      <c r="D448" s="85"/>
      <c r="E448" s="1"/>
      <c r="F448" s="1"/>
      <c r="G448" s="1"/>
      <c r="H448" s="1"/>
    </row>
    <row r="449" spans="1:8">
      <c r="A449" s="84"/>
      <c r="B449" s="85"/>
      <c r="C449" s="85"/>
      <c r="D449" s="85"/>
      <c r="E449" s="1"/>
      <c r="F449" s="1"/>
      <c r="G449" s="1"/>
      <c r="H449" s="1"/>
    </row>
    <row r="450" spans="1:8">
      <c r="A450" s="84"/>
      <c r="B450" s="85"/>
      <c r="C450" s="85"/>
      <c r="D450" s="85"/>
      <c r="E450" s="1"/>
      <c r="F450" s="1"/>
      <c r="G450" s="1"/>
      <c r="H450" s="1"/>
    </row>
    <row r="451" spans="1:8">
      <c r="A451" s="84"/>
      <c r="B451" s="85"/>
      <c r="C451" s="85"/>
      <c r="D451" s="85"/>
      <c r="E451" s="1"/>
      <c r="F451" s="1"/>
      <c r="G451" s="1"/>
      <c r="H451" s="1"/>
    </row>
    <row r="452" spans="1:8">
      <c r="A452" s="84"/>
      <c r="B452" s="85"/>
      <c r="C452" s="85"/>
      <c r="D452" s="85"/>
      <c r="E452" s="1"/>
      <c r="F452" s="1"/>
      <c r="G452" s="1"/>
      <c r="H452" s="1"/>
    </row>
    <row r="453" spans="1:8">
      <c r="A453" s="84"/>
      <c r="B453" s="85"/>
      <c r="C453" s="85"/>
      <c r="D453" s="85"/>
      <c r="E453" s="1"/>
      <c r="F453" s="1"/>
      <c r="G453" s="1"/>
      <c r="H453" s="1"/>
    </row>
    <row r="454" spans="1:8">
      <c r="A454" s="84"/>
      <c r="B454" s="85"/>
      <c r="C454" s="85"/>
      <c r="D454" s="85"/>
      <c r="E454" s="1"/>
      <c r="F454" s="1"/>
      <c r="G454" s="1"/>
      <c r="H454" s="1"/>
    </row>
    <row r="455" spans="1:8">
      <c r="A455" s="84"/>
      <c r="B455" s="85"/>
      <c r="C455" s="85"/>
      <c r="D455" s="85"/>
      <c r="E455" s="1"/>
      <c r="F455" s="1"/>
      <c r="G455" s="1"/>
      <c r="H455" s="1"/>
    </row>
    <row r="456" spans="1:8">
      <c r="A456" s="84"/>
      <c r="B456" s="85"/>
      <c r="C456" s="85"/>
      <c r="D456" s="85"/>
      <c r="E456" s="1"/>
      <c r="F456" s="1"/>
      <c r="G456" s="1"/>
      <c r="H456" s="1"/>
    </row>
    <row r="457" spans="1:8">
      <c r="A457" s="84"/>
      <c r="B457" s="85"/>
      <c r="C457" s="85"/>
      <c r="D457" s="85"/>
      <c r="E457" s="1"/>
      <c r="F457" s="1"/>
      <c r="G457" s="1"/>
      <c r="H457" s="1"/>
    </row>
    <row r="458" spans="1:8">
      <c r="A458" s="84"/>
      <c r="B458" s="85"/>
      <c r="C458" s="85"/>
      <c r="D458" s="85"/>
      <c r="E458" s="1"/>
      <c r="F458" s="1"/>
      <c r="G458" s="1"/>
      <c r="H458" s="1"/>
    </row>
    <row r="459" spans="1:8">
      <c r="A459" s="84"/>
      <c r="B459" s="85"/>
      <c r="C459" s="85"/>
      <c r="D459" s="85"/>
      <c r="E459" s="1"/>
      <c r="F459" s="1"/>
      <c r="G459" s="1"/>
      <c r="H459" s="1"/>
    </row>
    <row r="460" spans="1:8">
      <c r="A460" s="84"/>
      <c r="B460" s="85"/>
      <c r="C460" s="85"/>
      <c r="D460" s="85"/>
      <c r="E460" s="1"/>
      <c r="F460" s="1"/>
      <c r="G460" s="1"/>
      <c r="H460" s="1"/>
    </row>
    <row r="461" spans="1:8">
      <c r="A461" s="84"/>
      <c r="B461" s="85"/>
      <c r="C461" s="85"/>
      <c r="D461" s="85"/>
      <c r="E461" s="1"/>
      <c r="F461" s="1"/>
      <c r="G461" s="1"/>
      <c r="H461" s="1"/>
    </row>
    <row r="462" spans="1:8">
      <c r="A462" s="84"/>
      <c r="B462" s="85"/>
      <c r="C462" s="85"/>
      <c r="D462" s="85"/>
      <c r="E462" s="1"/>
      <c r="F462" s="1"/>
      <c r="G462" s="1"/>
      <c r="H462" s="1"/>
    </row>
    <row r="463" spans="1:8">
      <c r="A463" s="84"/>
      <c r="B463" s="85"/>
      <c r="C463" s="85"/>
      <c r="D463" s="85"/>
      <c r="E463" s="1"/>
      <c r="F463" s="1"/>
      <c r="G463" s="1"/>
      <c r="H463" s="1"/>
    </row>
    <row r="464" spans="1:8">
      <c r="A464" s="84"/>
      <c r="B464" s="85"/>
      <c r="C464" s="85"/>
      <c r="D464" s="85"/>
      <c r="E464" s="1"/>
      <c r="F464" s="1"/>
      <c r="G464" s="1"/>
      <c r="H464" s="1"/>
    </row>
    <row r="465" spans="1:8">
      <c r="A465" s="84"/>
      <c r="B465" s="85"/>
      <c r="C465" s="85"/>
      <c r="D465" s="85"/>
      <c r="E465" s="1"/>
      <c r="F465" s="1"/>
      <c r="G465" s="1"/>
      <c r="H465" s="1"/>
    </row>
    <row r="466" spans="1:8">
      <c r="A466" s="84"/>
      <c r="B466" s="85"/>
      <c r="C466" s="85"/>
      <c r="D466" s="85"/>
      <c r="E466" s="1"/>
      <c r="F466" s="1"/>
      <c r="G466" s="1"/>
      <c r="H466" s="1"/>
    </row>
    <row r="467" spans="1:8">
      <c r="A467" s="84"/>
      <c r="B467" s="85"/>
      <c r="C467" s="85"/>
      <c r="D467" s="85"/>
      <c r="E467" s="1"/>
      <c r="F467" s="1"/>
      <c r="G467" s="1"/>
      <c r="H467" s="1"/>
    </row>
    <row r="468" spans="1:8">
      <c r="A468" s="84"/>
      <c r="B468" s="85"/>
      <c r="C468" s="85"/>
      <c r="D468" s="85"/>
      <c r="E468" s="1"/>
      <c r="F468" s="1"/>
      <c r="G468" s="1"/>
      <c r="H468" s="1"/>
    </row>
    <row r="469" spans="1:8">
      <c r="A469" s="84"/>
      <c r="B469" s="85"/>
      <c r="C469" s="85"/>
      <c r="D469" s="85"/>
      <c r="E469" s="1"/>
      <c r="F469" s="1"/>
      <c r="G469" s="1"/>
      <c r="H469" s="1"/>
    </row>
    <row r="470" spans="1:8">
      <c r="A470" s="84"/>
      <c r="B470" s="85"/>
      <c r="C470" s="85"/>
      <c r="D470" s="85"/>
      <c r="E470" s="1"/>
      <c r="F470" s="1"/>
      <c r="G470" s="1"/>
      <c r="H470" s="1"/>
    </row>
    <row r="471" spans="1:8">
      <c r="A471" s="84"/>
      <c r="B471" s="85"/>
      <c r="C471" s="85"/>
      <c r="D471" s="85"/>
      <c r="E471" s="1"/>
      <c r="F471" s="1"/>
      <c r="G471" s="1"/>
      <c r="H471" s="1"/>
    </row>
    <row r="472" spans="1:8">
      <c r="A472" s="84"/>
      <c r="B472" s="85"/>
      <c r="C472" s="85"/>
      <c r="D472" s="85"/>
      <c r="E472" s="1"/>
      <c r="F472" s="1"/>
      <c r="G472" s="1"/>
      <c r="H472" s="1"/>
    </row>
    <row r="473" spans="1:8">
      <c r="A473" s="84"/>
      <c r="B473" s="85"/>
      <c r="C473" s="85"/>
      <c r="D473" s="85"/>
      <c r="E473" s="1"/>
      <c r="F473" s="1"/>
      <c r="G473" s="1"/>
      <c r="H473" s="1"/>
    </row>
    <row r="474" spans="1:8">
      <c r="A474" s="84"/>
      <c r="B474" s="85"/>
      <c r="C474" s="85"/>
      <c r="D474" s="85"/>
      <c r="E474" s="1"/>
      <c r="F474" s="1"/>
      <c r="G474" s="1"/>
      <c r="H474" s="1"/>
    </row>
    <row r="475" spans="1:8">
      <c r="A475" s="84"/>
      <c r="B475" s="85"/>
      <c r="C475" s="85"/>
      <c r="D475" s="85"/>
      <c r="E475" s="1"/>
      <c r="F475" s="1"/>
      <c r="G475" s="1"/>
      <c r="H475" s="1"/>
    </row>
    <row r="476" spans="1:8">
      <c r="A476" s="84"/>
      <c r="B476" s="85"/>
      <c r="C476" s="85"/>
      <c r="D476" s="85"/>
      <c r="E476" s="1"/>
      <c r="F476" s="1"/>
      <c r="G476" s="1"/>
      <c r="H476" s="1"/>
    </row>
    <row r="477" spans="1:8">
      <c r="A477" s="84"/>
      <c r="B477" s="85"/>
      <c r="C477" s="85"/>
      <c r="D477" s="85"/>
      <c r="E477" s="1"/>
      <c r="F477" s="1"/>
      <c r="G477" s="1"/>
      <c r="H477" s="1"/>
    </row>
    <row r="478" spans="1:8">
      <c r="A478" s="84"/>
      <c r="B478" s="85"/>
      <c r="C478" s="85"/>
      <c r="D478" s="85"/>
      <c r="E478" s="1"/>
      <c r="F478" s="1"/>
      <c r="G478" s="1"/>
      <c r="H478" s="1"/>
    </row>
    <row r="479" spans="1:8">
      <c r="A479" s="84"/>
      <c r="B479" s="85"/>
      <c r="C479" s="85"/>
      <c r="D479" s="85"/>
      <c r="E479" s="1"/>
      <c r="F479" s="1"/>
      <c r="G479" s="1"/>
      <c r="H479" s="1"/>
    </row>
    <row r="480" spans="1:8">
      <c r="A480" s="84"/>
      <c r="B480" s="85"/>
      <c r="C480" s="85"/>
      <c r="D480" s="85"/>
      <c r="E480" s="1"/>
      <c r="F480" s="1"/>
      <c r="G480" s="1"/>
      <c r="H480" s="1"/>
    </row>
    <row r="481" spans="1:8">
      <c r="A481" s="84"/>
      <c r="B481" s="85"/>
      <c r="C481" s="85"/>
      <c r="D481" s="85"/>
      <c r="E481" s="1"/>
      <c r="F481" s="1"/>
      <c r="G481" s="1"/>
      <c r="H481" s="1"/>
    </row>
    <row r="482" spans="1:8">
      <c r="A482" s="84"/>
      <c r="B482" s="85"/>
      <c r="C482" s="85"/>
      <c r="D482" s="85"/>
      <c r="E482" s="1"/>
      <c r="F482" s="1"/>
      <c r="G482" s="1"/>
      <c r="H482" s="1"/>
    </row>
    <row r="483" spans="1:8">
      <c r="A483" s="84"/>
      <c r="B483" s="85"/>
      <c r="C483" s="85"/>
      <c r="D483" s="85"/>
      <c r="E483" s="1"/>
      <c r="F483" s="1"/>
      <c r="G483" s="1"/>
      <c r="H483" s="1"/>
    </row>
    <row r="484" spans="1:8">
      <c r="A484" s="84"/>
      <c r="B484" s="85"/>
      <c r="C484" s="85"/>
      <c r="D484" s="85"/>
      <c r="E484" s="1"/>
      <c r="F484" s="1"/>
      <c r="G484" s="1"/>
      <c r="H484" s="1"/>
    </row>
    <row r="485" spans="1:8">
      <c r="A485" s="84"/>
      <c r="B485" s="85"/>
      <c r="C485" s="85"/>
      <c r="D485" s="85"/>
      <c r="E485" s="1"/>
      <c r="F485" s="1"/>
      <c r="G485" s="1"/>
      <c r="H485" s="1"/>
    </row>
    <row r="486" spans="1:8">
      <c r="A486" s="84"/>
      <c r="B486" s="85"/>
      <c r="C486" s="85"/>
      <c r="D486" s="85"/>
      <c r="E486" s="1"/>
      <c r="F486" s="1"/>
      <c r="G486" s="1"/>
      <c r="H486" s="1"/>
    </row>
    <row r="487" spans="1:8">
      <c r="A487" s="84"/>
      <c r="B487" s="85"/>
      <c r="C487" s="85"/>
      <c r="D487" s="85"/>
      <c r="E487" s="1"/>
      <c r="F487" s="1"/>
      <c r="G487" s="1"/>
      <c r="H487" s="1"/>
    </row>
    <row r="488" spans="1:8">
      <c r="A488" s="84"/>
      <c r="B488" s="85"/>
      <c r="C488" s="85"/>
      <c r="D488" s="85"/>
      <c r="E488" s="1"/>
      <c r="F488" s="1"/>
      <c r="G488" s="1"/>
      <c r="H488" s="1"/>
    </row>
    <row r="489" spans="1:8">
      <c r="A489" s="84"/>
      <c r="B489" s="85"/>
      <c r="C489" s="85"/>
      <c r="D489" s="85"/>
      <c r="E489" s="1"/>
      <c r="F489" s="1"/>
      <c r="G489" s="1"/>
      <c r="H489" s="1"/>
    </row>
    <row r="490" spans="1:8">
      <c r="A490" s="84"/>
      <c r="B490" s="85"/>
      <c r="C490" s="85"/>
      <c r="D490" s="85"/>
      <c r="E490" s="1"/>
      <c r="F490" s="1"/>
      <c r="G490" s="1"/>
      <c r="H490" s="1"/>
    </row>
    <row r="491" spans="1:8">
      <c r="A491" s="84"/>
      <c r="B491" s="85"/>
      <c r="C491" s="85"/>
      <c r="D491" s="85"/>
      <c r="E491" s="1"/>
      <c r="F491" s="1"/>
      <c r="G491" s="1"/>
      <c r="H491" s="1"/>
    </row>
    <row r="492" spans="1:8">
      <c r="A492" s="84"/>
      <c r="B492" s="85"/>
      <c r="C492" s="85"/>
      <c r="D492" s="85"/>
      <c r="E492" s="1"/>
      <c r="F492" s="1"/>
      <c r="G492" s="1"/>
      <c r="H492" s="1"/>
    </row>
    <row r="493" spans="1:8">
      <c r="A493" s="84"/>
      <c r="B493" s="85"/>
      <c r="C493" s="85"/>
      <c r="D493" s="85"/>
      <c r="E493" s="1"/>
      <c r="F493" s="1"/>
      <c r="G493" s="1"/>
      <c r="H493" s="1"/>
    </row>
    <row r="494" spans="1:8">
      <c r="A494" s="84"/>
      <c r="B494" s="85"/>
      <c r="C494" s="85"/>
      <c r="D494" s="85"/>
      <c r="E494" s="1"/>
      <c r="F494" s="1"/>
      <c r="G494" s="1"/>
      <c r="H494" s="1"/>
    </row>
    <row r="495" spans="1:8">
      <c r="A495" s="84"/>
      <c r="B495" s="85"/>
      <c r="C495" s="85"/>
      <c r="D495" s="85"/>
      <c r="E495" s="1"/>
      <c r="F495" s="1"/>
      <c r="G495" s="1"/>
      <c r="H495" s="1"/>
    </row>
    <row r="496" spans="1:8">
      <c r="A496" s="84"/>
      <c r="B496" s="85"/>
      <c r="C496" s="85"/>
      <c r="D496" s="85"/>
      <c r="E496" s="1"/>
      <c r="F496" s="1"/>
      <c r="G496" s="1"/>
      <c r="H496" s="1"/>
    </row>
    <row r="497" spans="1:8">
      <c r="A497" s="84"/>
      <c r="B497" s="85"/>
      <c r="C497" s="85"/>
      <c r="D497" s="85"/>
      <c r="E497" s="1"/>
      <c r="F497" s="1"/>
      <c r="G497" s="1"/>
      <c r="H497" s="1"/>
    </row>
    <row r="498" spans="1:8">
      <c r="A498" s="84"/>
      <c r="B498" s="85"/>
      <c r="C498" s="85"/>
      <c r="D498" s="85"/>
      <c r="E498" s="1"/>
      <c r="F498" s="1"/>
      <c r="G498" s="1"/>
      <c r="H498" s="1"/>
    </row>
    <row r="499" spans="1:8">
      <c r="A499" s="84"/>
      <c r="B499" s="85"/>
      <c r="C499" s="85"/>
      <c r="D499" s="85"/>
      <c r="E499" s="1"/>
      <c r="F499" s="1"/>
      <c r="G499" s="1"/>
      <c r="H499" s="1"/>
    </row>
    <row r="500" spans="1:8">
      <c r="A500" s="84"/>
      <c r="B500" s="85"/>
      <c r="C500" s="85"/>
      <c r="D500" s="85"/>
      <c r="E500" s="1"/>
      <c r="F500" s="1"/>
      <c r="G500" s="1"/>
      <c r="H500" s="1"/>
    </row>
    <row r="501" spans="1:8">
      <c r="A501" s="84"/>
      <c r="B501" s="85"/>
      <c r="C501" s="85"/>
      <c r="D501" s="85"/>
      <c r="E501" s="1"/>
      <c r="F501" s="1"/>
      <c r="G501" s="1"/>
      <c r="H501" s="1"/>
    </row>
    <row r="502" spans="1:8">
      <c r="A502" s="84"/>
      <c r="B502" s="85"/>
      <c r="C502" s="85"/>
      <c r="D502" s="85"/>
      <c r="E502" s="1"/>
      <c r="F502" s="1"/>
      <c r="G502" s="1"/>
      <c r="H502" s="1"/>
    </row>
    <row r="503" spans="1:8">
      <c r="A503" s="84"/>
      <c r="B503" s="85"/>
      <c r="C503" s="85"/>
      <c r="D503" s="85"/>
      <c r="E503" s="1"/>
      <c r="F503" s="1"/>
      <c r="G503" s="1"/>
      <c r="H503" s="1"/>
    </row>
    <row r="504" spans="1:8">
      <c r="A504" s="84"/>
      <c r="B504" s="85"/>
      <c r="C504" s="85"/>
      <c r="D504" s="85"/>
      <c r="E504" s="1"/>
      <c r="F504" s="1"/>
      <c r="G504" s="1"/>
      <c r="H504" s="1"/>
    </row>
    <row r="505" spans="1:8">
      <c r="A505" s="84"/>
      <c r="B505" s="85"/>
      <c r="C505" s="85"/>
      <c r="D505" s="85"/>
      <c r="E505" s="1"/>
      <c r="F505" s="1"/>
      <c r="G505" s="1"/>
      <c r="H505" s="1"/>
    </row>
    <row r="506" spans="1:8">
      <c r="A506" s="84"/>
      <c r="B506" s="85"/>
      <c r="C506" s="85"/>
      <c r="D506" s="85"/>
      <c r="E506" s="1"/>
      <c r="F506" s="1"/>
      <c r="G506" s="1"/>
      <c r="H506" s="1"/>
    </row>
    <row r="507" spans="1:8">
      <c r="A507" s="84"/>
      <c r="B507" s="85"/>
      <c r="C507" s="85"/>
      <c r="D507" s="85"/>
      <c r="E507" s="1"/>
      <c r="F507" s="1"/>
      <c r="G507" s="1"/>
      <c r="H507" s="1"/>
    </row>
    <row r="508" spans="1:8">
      <c r="A508" s="84"/>
      <c r="B508" s="85"/>
      <c r="C508" s="85"/>
      <c r="D508" s="85"/>
      <c r="E508" s="1"/>
      <c r="F508" s="1"/>
      <c r="G508" s="1"/>
      <c r="H508" s="1"/>
    </row>
    <row r="509" spans="1:8">
      <c r="A509" s="84"/>
      <c r="B509" s="85"/>
      <c r="C509" s="85"/>
      <c r="D509" s="85"/>
      <c r="E509" s="1"/>
      <c r="F509" s="1"/>
      <c r="G509" s="1"/>
      <c r="H509" s="1"/>
    </row>
    <row r="510" spans="1:8">
      <c r="A510" s="84"/>
      <c r="B510" s="85"/>
      <c r="C510" s="85"/>
      <c r="D510" s="85"/>
      <c r="E510" s="1"/>
      <c r="F510" s="1"/>
      <c r="G510" s="1"/>
      <c r="H510" s="1"/>
    </row>
    <row r="511" spans="1:8">
      <c r="A511" s="84"/>
      <c r="B511" s="85"/>
      <c r="C511" s="85"/>
      <c r="D511" s="85"/>
      <c r="E511" s="1"/>
      <c r="F511" s="1"/>
      <c r="G511" s="1"/>
      <c r="H511" s="1"/>
    </row>
    <row r="512" spans="1:8">
      <c r="A512" s="84"/>
      <c r="B512" s="85"/>
      <c r="C512" s="85"/>
      <c r="D512" s="85"/>
      <c r="E512" s="1"/>
      <c r="F512" s="1"/>
      <c r="G512" s="1"/>
      <c r="H512" s="1"/>
    </row>
    <row r="513" spans="1:8">
      <c r="A513" s="84"/>
      <c r="B513" s="85"/>
      <c r="C513" s="85"/>
      <c r="D513" s="85"/>
      <c r="E513" s="1"/>
      <c r="F513" s="1"/>
      <c r="G513" s="1"/>
      <c r="H513" s="1"/>
    </row>
    <row r="514" spans="1:8">
      <c r="A514" s="84"/>
      <c r="B514" s="85"/>
      <c r="C514" s="85"/>
      <c r="D514" s="85"/>
      <c r="E514" s="1"/>
      <c r="F514" s="1"/>
      <c r="G514" s="1"/>
      <c r="H514" s="1"/>
    </row>
    <row r="515" spans="1:8">
      <c r="A515" s="84"/>
      <c r="B515" s="85"/>
      <c r="C515" s="85"/>
      <c r="D515" s="85"/>
      <c r="E515" s="1"/>
      <c r="F515" s="1"/>
      <c r="G515" s="1"/>
      <c r="H515" s="1"/>
    </row>
    <row r="516" spans="1:8">
      <c r="A516" s="84"/>
      <c r="B516" s="85"/>
      <c r="C516" s="85"/>
      <c r="D516" s="85"/>
      <c r="E516" s="1"/>
      <c r="F516" s="1"/>
      <c r="G516" s="1"/>
      <c r="H516" s="1"/>
    </row>
    <row r="517" spans="1:8">
      <c r="A517" s="84"/>
      <c r="B517" s="85"/>
      <c r="C517" s="85"/>
      <c r="D517" s="85"/>
      <c r="E517" s="1"/>
      <c r="F517" s="1"/>
      <c r="G517" s="1"/>
      <c r="H517" s="1"/>
    </row>
    <row r="518" spans="1:8">
      <c r="A518" s="84"/>
      <c r="B518" s="85"/>
      <c r="C518" s="85"/>
      <c r="D518" s="85"/>
      <c r="E518" s="1"/>
      <c r="F518" s="1"/>
      <c r="G518" s="1"/>
      <c r="H518" s="1"/>
    </row>
    <row r="519" spans="1:8">
      <c r="A519" s="84"/>
      <c r="B519" s="85"/>
      <c r="C519" s="85"/>
      <c r="D519" s="85"/>
      <c r="E519" s="1"/>
      <c r="F519" s="1"/>
      <c r="G519" s="1"/>
      <c r="H519" s="1"/>
    </row>
    <row r="520" spans="1:8">
      <c r="A520" s="84"/>
      <c r="B520" s="85"/>
      <c r="C520" s="85"/>
      <c r="D520" s="85"/>
      <c r="E520" s="1"/>
      <c r="F520" s="1"/>
      <c r="G520" s="1"/>
      <c r="H520" s="1"/>
    </row>
    <row r="521" spans="1:8">
      <c r="A521" s="84"/>
      <c r="B521" s="85"/>
      <c r="C521" s="85"/>
      <c r="D521" s="85"/>
      <c r="E521" s="1"/>
      <c r="F521" s="1"/>
      <c r="G521" s="1"/>
      <c r="H521" s="1"/>
    </row>
    <row r="522" spans="1:8">
      <c r="A522" s="84"/>
      <c r="B522" s="85"/>
      <c r="C522" s="85"/>
      <c r="D522" s="85"/>
      <c r="E522" s="1"/>
      <c r="F522" s="1"/>
      <c r="G522" s="1"/>
      <c r="H522" s="1"/>
    </row>
    <row r="523" spans="1:8">
      <c r="A523" s="84"/>
      <c r="B523" s="85"/>
      <c r="C523" s="85"/>
      <c r="D523" s="85"/>
      <c r="E523" s="1"/>
      <c r="F523" s="1"/>
      <c r="G523" s="1"/>
      <c r="H523" s="1"/>
    </row>
    <row r="524" spans="1:8">
      <c r="A524" s="84"/>
      <c r="B524" s="85"/>
      <c r="C524" s="85"/>
      <c r="D524" s="85"/>
      <c r="E524" s="1"/>
      <c r="F524" s="1"/>
      <c r="G524" s="1"/>
      <c r="H524" s="1"/>
    </row>
    <row r="525" spans="1:8">
      <c r="A525" s="84"/>
      <c r="B525" s="85"/>
      <c r="C525" s="85"/>
      <c r="D525" s="85"/>
      <c r="E525" s="1"/>
      <c r="F525" s="1"/>
      <c r="G525" s="1"/>
      <c r="H525" s="1"/>
    </row>
    <row r="526" spans="1:8">
      <c r="A526" s="84"/>
      <c r="B526" s="85"/>
      <c r="C526" s="85"/>
      <c r="D526" s="85"/>
      <c r="E526" s="1"/>
      <c r="F526" s="1"/>
      <c r="G526" s="1"/>
      <c r="H526" s="1"/>
    </row>
    <row r="527" spans="1:8">
      <c r="A527" s="84"/>
      <c r="B527" s="85"/>
      <c r="C527" s="85"/>
      <c r="D527" s="85"/>
      <c r="E527" s="1"/>
      <c r="F527" s="1"/>
      <c r="G527" s="1"/>
      <c r="H527" s="1"/>
    </row>
    <row r="528" spans="1:8">
      <c r="A528" s="84"/>
      <c r="B528" s="85"/>
      <c r="C528" s="85"/>
      <c r="D528" s="85"/>
      <c r="E528" s="1"/>
      <c r="F528" s="1"/>
      <c r="G528" s="1"/>
      <c r="H528" s="1"/>
    </row>
    <row r="529" spans="1:8">
      <c r="A529" s="84"/>
      <c r="B529" s="85"/>
      <c r="C529" s="85"/>
      <c r="D529" s="85"/>
      <c r="E529" s="1"/>
      <c r="F529" s="1"/>
      <c r="G529" s="1"/>
      <c r="H529" s="1"/>
    </row>
    <row r="530" spans="1:8">
      <c r="A530" s="84"/>
      <c r="B530" s="85"/>
      <c r="C530" s="85"/>
      <c r="D530" s="85"/>
      <c r="E530" s="1"/>
      <c r="F530" s="1"/>
      <c r="G530" s="1"/>
      <c r="H530" s="1"/>
    </row>
    <row r="531" spans="1:8">
      <c r="A531" s="84"/>
      <c r="B531" s="85"/>
      <c r="C531" s="85"/>
      <c r="D531" s="85"/>
      <c r="E531" s="1"/>
      <c r="F531" s="1"/>
      <c r="G531" s="1"/>
      <c r="H531" s="1"/>
    </row>
    <row r="532" spans="1:8">
      <c r="A532" s="84"/>
      <c r="B532" s="85"/>
      <c r="C532" s="85"/>
      <c r="D532" s="85"/>
      <c r="E532" s="1"/>
      <c r="F532" s="1"/>
      <c r="G532" s="1"/>
      <c r="H532" s="1"/>
    </row>
    <row r="533" spans="1:8">
      <c r="A533" s="84"/>
      <c r="B533" s="85"/>
      <c r="C533" s="85"/>
      <c r="D533" s="85"/>
      <c r="E533" s="1"/>
      <c r="F533" s="1"/>
      <c r="G533" s="1"/>
      <c r="H533" s="1"/>
    </row>
    <row r="534" spans="1:8">
      <c r="A534" s="84"/>
      <c r="B534" s="85"/>
      <c r="C534" s="85"/>
      <c r="D534" s="85"/>
      <c r="E534" s="1"/>
      <c r="F534" s="1"/>
      <c r="G534" s="1"/>
      <c r="H534" s="1"/>
    </row>
    <row r="535" spans="1:8">
      <c r="A535" s="84"/>
      <c r="B535" s="85"/>
      <c r="C535" s="85"/>
      <c r="D535" s="85"/>
      <c r="E535" s="1"/>
      <c r="F535" s="1"/>
      <c r="G535" s="1"/>
      <c r="H535" s="1"/>
    </row>
    <row r="536" spans="1:8">
      <c r="A536" s="84"/>
      <c r="B536" s="85"/>
      <c r="C536" s="85"/>
      <c r="D536" s="85"/>
      <c r="E536" s="1"/>
      <c r="F536" s="1"/>
      <c r="G536" s="1"/>
      <c r="H536" s="1"/>
    </row>
    <row r="537" spans="1:8">
      <c r="A537" s="84"/>
      <c r="B537" s="85"/>
      <c r="C537" s="85"/>
      <c r="D537" s="85"/>
      <c r="E537" s="1"/>
      <c r="F537" s="1"/>
      <c r="G537" s="1"/>
      <c r="H537" s="1"/>
    </row>
    <row r="538" spans="1:8">
      <c r="A538" s="84"/>
      <c r="B538" s="85"/>
      <c r="C538" s="85"/>
      <c r="D538" s="85"/>
      <c r="E538" s="1"/>
      <c r="F538" s="1"/>
      <c r="G538" s="1"/>
      <c r="H538" s="1"/>
    </row>
    <row r="539" spans="1:8">
      <c r="A539" s="84"/>
      <c r="B539" s="85"/>
      <c r="C539" s="85"/>
      <c r="D539" s="85"/>
      <c r="E539" s="1"/>
      <c r="F539" s="1"/>
      <c r="G539" s="1"/>
      <c r="H539" s="1"/>
    </row>
    <row r="540" spans="1:8">
      <c r="A540" s="84"/>
      <c r="B540" s="85"/>
      <c r="C540" s="85"/>
      <c r="D540" s="85"/>
      <c r="E540" s="1"/>
      <c r="F540" s="1"/>
      <c r="G540" s="1"/>
      <c r="H540" s="1"/>
    </row>
    <row r="541" spans="1:8">
      <c r="A541" s="84"/>
      <c r="B541" s="85"/>
      <c r="C541" s="85"/>
      <c r="D541" s="85"/>
      <c r="E541" s="1"/>
      <c r="F541" s="1"/>
      <c r="G541" s="1"/>
      <c r="H541" s="1"/>
    </row>
    <row r="542" spans="1:8">
      <c r="A542" s="84"/>
      <c r="B542" s="85"/>
      <c r="C542" s="85"/>
      <c r="D542" s="85"/>
      <c r="E542" s="1"/>
      <c r="F542" s="1"/>
      <c r="G542" s="1"/>
      <c r="H542" s="1"/>
    </row>
    <row r="543" spans="1:8">
      <c r="A543" s="84"/>
      <c r="B543" s="85"/>
      <c r="C543" s="85"/>
      <c r="D543" s="85"/>
      <c r="E543" s="1"/>
      <c r="F543" s="1"/>
      <c r="G543" s="1"/>
      <c r="H543" s="1"/>
    </row>
    <row r="544" spans="1:8">
      <c r="A544" s="84"/>
      <c r="B544" s="85"/>
      <c r="C544" s="85"/>
      <c r="D544" s="85"/>
      <c r="E544" s="1"/>
      <c r="F544" s="1"/>
      <c r="G544" s="1"/>
      <c r="H544" s="1"/>
    </row>
    <row r="545" spans="1:8">
      <c r="A545" s="84"/>
      <c r="B545" s="85"/>
      <c r="C545" s="85"/>
      <c r="D545" s="85"/>
      <c r="E545" s="1"/>
      <c r="F545" s="1"/>
      <c r="G545" s="1"/>
      <c r="H545" s="1"/>
    </row>
    <row r="546" spans="1:8">
      <c r="A546" s="84"/>
      <c r="B546" s="85"/>
      <c r="C546" s="85"/>
      <c r="D546" s="85"/>
      <c r="E546" s="1"/>
      <c r="F546" s="1"/>
      <c r="G546" s="1"/>
      <c r="H546" s="1"/>
    </row>
    <row r="547" spans="1:8">
      <c r="A547" s="84"/>
      <c r="B547" s="85"/>
      <c r="C547" s="85"/>
      <c r="D547" s="85"/>
      <c r="E547" s="1"/>
      <c r="F547" s="1"/>
      <c r="G547" s="1"/>
      <c r="H547" s="1"/>
    </row>
    <row r="548" spans="1:8">
      <c r="A548" s="84"/>
      <c r="B548" s="85"/>
      <c r="C548" s="85"/>
      <c r="D548" s="85"/>
      <c r="E548" s="1"/>
      <c r="F548" s="1"/>
      <c r="G548" s="1"/>
      <c r="H548" s="1"/>
    </row>
    <row r="549" spans="1:8">
      <c r="A549" s="84"/>
      <c r="B549" s="85"/>
      <c r="C549" s="85"/>
      <c r="D549" s="85"/>
      <c r="E549" s="1"/>
      <c r="F549" s="1"/>
      <c r="G549" s="1"/>
      <c r="H549" s="1"/>
    </row>
    <row r="550" spans="1:8">
      <c r="A550" s="84"/>
      <c r="B550" s="85"/>
      <c r="C550" s="85"/>
      <c r="D550" s="85"/>
      <c r="E550" s="1"/>
      <c r="F550" s="1"/>
      <c r="G550" s="1"/>
      <c r="H550" s="1"/>
    </row>
    <row r="551" spans="1:8">
      <c r="A551" s="84"/>
      <c r="B551" s="85"/>
      <c r="C551" s="85"/>
      <c r="D551" s="85"/>
      <c r="E551" s="1"/>
      <c r="F551" s="1"/>
      <c r="G551" s="1"/>
      <c r="H551" s="1"/>
    </row>
    <row r="552" spans="1:8">
      <c r="A552" s="84"/>
      <c r="B552" s="85"/>
      <c r="C552" s="85"/>
      <c r="D552" s="85"/>
      <c r="E552" s="1"/>
      <c r="F552" s="1"/>
      <c r="G552" s="1"/>
      <c r="H552" s="1"/>
    </row>
    <row r="553" spans="1:8">
      <c r="A553" s="84"/>
      <c r="B553" s="85"/>
      <c r="C553" s="85"/>
      <c r="D553" s="85"/>
      <c r="E553" s="1"/>
      <c r="F553" s="1"/>
      <c r="G553" s="1"/>
      <c r="H553" s="1"/>
    </row>
    <row r="554" spans="1:8">
      <c r="A554" s="84"/>
      <c r="B554" s="85"/>
      <c r="C554" s="85"/>
      <c r="D554" s="85"/>
      <c r="E554" s="1"/>
      <c r="F554" s="1"/>
      <c r="G554" s="1"/>
      <c r="H554" s="1"/>
    </row>
    <row r="555" spans="1:8">
      <c r="A555" s="84"/>
      <c r="B555" s="85"/>
      <c r="C555" s="85"/>
      <c r="D555" s="85"/>
      <c r="E555" s="1"/>
      <c r="F555" s="1"/>
      <c r="G555" s="1"/>
      <c r="H555" s="1"/>
    </row>
    <row r="556" spans="1:8">
      <c r="A556" s="84"/>
      <c r="B556" s="85"/>
      <c r="C556" s="85"/>
      <c r="D556" s="85"/>
      <c r="E556" s="1"/>
      <c r="F556" s="1"/>
      <c r="G556" s="1"/>
      <c r="H556" s="1"/>
    </row>
    <row r="557" spans="1:8">
      <c r="A557" s="84"/>
      <c r="B557" s="85"/>
      <c r="C557" s="85"/>
      <c r="D557" s="85"/>
      <c r="E557" s="1"/>
      <c r="F557" s="1"/>
      <c r="G557" s="1"/>
      <c r="H557" s="1"/>
    </row>
    <row r="558" spans="1:8">
      <c r="A558" s="84"/>
      <c r="B558" s="85"/>
      <c r="C558" s="85"/>
      <c r="D558" s="85"/>
      <c r="E558" s="1"/>
      <c r="F558" s="1"/>
      <c r="G558" s="1"/>
      <c r="H558" s="1"/>
    </row>
    <row r="559" spans="1:8">
      <c r="A559" s="84"/>
      <c r="B559" s="85"/>
      <c r="C559" s="85"/>
      <c r="D559" s="85"/>
      <c r="E559" s="1"/>
      <c r="F559" s="1"/>
      <c r="G559" s="1"/>
      <c r="H559" s="1"/>
    </row>
    <row r="560" spans="1:8">
      <c r="A560" s="84"/>
      <c r="B560" s="85"/>
      <c r="C560" s="85"/>
      <c r="D560" s="85"/>
      <c r="E560" s="1"/>
      <c r="F560" s="1"/>
      <c r="G560" s="1"/>
      <c r="H560" s="1"/>
    </row>
    <row r="561" spans="1:8">
      <c r="A561" s="84"/>
      <c r="B561" s="85"/>
      <c r="C561" s="85"/>
      <c r="D561" s="85"/>
      <c r="E561" s="1"/>
      <c r="F561" s="1"/>
      <c r="G561" s="1"/>
      <c r="H561" s="1"/>
    </row>
    <row r="562" spans="1:8">
      <c r="A562" s="84"/>
      <c r="B562" s="85"/>
      <c r="C562" s="85"/>
      <c r="D562" s="85"/>
      <c r="E562" s="1"/>
      <c r="F562" s="1"/>
      <c r="G562" s="1"/>
      <c r="H562" s="1"/>
    </row>
    <row r="563" spans="1:8">
      <c r="A563" s="84"/>
      <c r="B563" s="85"/>
      <c r="C563" s="85"/>
      <c r="D563" s="85"/>
      <c r="E563" s="1"/>
      <c r="F563" s="1"/>
      <c r="G563" s="1"/>
      <c r="H563" s="1"/>
    </row>
    <row r="564" spans="1:8">
      <c r="A564" s="84"/>
      <c r="B564" s="85"/>
      <c r="C564" s="85"/>
      <c r="D564" s="85"/>
      <c r="E564" s="1"/>
      <c r="F564" s="1"/>
      <c r="G564" s="1"/>
      <c r="H564" s="1"/>
    </row>
    <row r="565" spans="1:8">
      <c r="A565" s="84"/>
      <c r="B565" s="85"/>
      <c r="C565" s="85"/>
      <c r="D565" s="85"/>
      <c r="E565" s="1"/>
      <c r="F565" s="1"/>
      <c r="G565" s="1"/>
      <c r="H565" s="1"/>
    </row>
    <row r="566" spans="1:8">
      <c r="A566" s="84"/>
      <c r="B566" s="85"/>
      <c r="C566" s="85"/>
      <c r="D566" s="85"/>
      <c r="E566" s="1"/>
      <c r="F566" s="1"/>
      <c r="G566" s="1"/>
      <c r="H566" s="1"/>
    </row>
    <row r="567" spans="1:8">
      <c r="A567" s="84"/>
      <c r="B567" s="85"/>
      <c r="C567" s="85"/>
      <c r="D567" s="85"/>
      <c r="E567" s="1"/>
      <c r="F567" s="1"/>
      <c r="G567" s="1"/>
      <c r="H567" s="1"/>
    </row>
    <row r="568" spans="1:8">
      <c r="A568" s="84"/>
      <c r="B568" s="85"/>
      <c r="C568" s="85"/>
      <c r="D568" s="85"/>
      <c r="E568" s="1"/>
      <c r="F568" s="1"/>
      <c r="G568" s="1"/>
      <c r="H568" s="1"/>
    </row>
    <row r="569" spans="1:8">
      <c r="A569" s="84"/>
      <c r="B569" s="85"/>
      <c r="C569" s="85"/>
      <c r="D569" s="85"/>
      <c r="E569" s="1"/>
      <c r="F569" s="1"/>
      <c r="G569" s="1"/>
      <c r="H569" s="1"/>
    </row>
    <row r="570" spans="1:8">
      <c r="A570" s="84"/>
      <c r="B570" s="85"/>
      <c r="C570" s="85"/>
      <c r="D570" s="85"/>
      <c r="E570" s="1"/>
      <c r="F570" s="1"/>
      <c r="G570" s="1"/>
      <c r="H570" s="1"/>
    </row>
    <row r="571" spans="1:8">
      <c r="A571" s="84"/>
      <c r="B571" s="85"/>
      <c r="C571" s="85"/>
      <c r="D571" s="85"/>
      <c r="E571" s="1"/>
      <c r="F571" s="1"/>
      <c r="G571" s="1"/>
      <c r="H571" s="1"/>
    </row>
    <row r="572" spans="1:8">
      <c r="A572" s="84"/>
      <c r="B572" s="85"/>
      <c r="C572" s="85"/>
      <c r="D572" s="85"/>
      <c r="E572" s="1"/>
      <c r="F572" s="1"/>
      <c r="G572" s="1"/>
      <c r="H572" s="1"/>
    </row>
    <row r="573" spans="1:8">
      <c r="A573" s="84"/>
      <c r="B573" s="85"/>
      <c r="C573" s="85"/>
      <c r="D573" s="85"/>
      <c r="E573" s="1"/>
      <c r="F573" s="1"/>
      <c r="G573" s="1"/>
      <c r="H573" s="1"/>
    </row>
    <row r="574" spans="1:8">
      <c r="A574" s="84"/>
      <c r="B574" s="85"/>
      <c r="C574" s="85"/>
      <c r="D574" s="85"/>
      <c r="E574" s="1"/>
      <c r="F574" s="1"/>
      <c r="G574" s="1"/>
      <c r="H574" s="1"/>
    </row>
    <row r="575" spans="1:8">
      <c r="A575" s="84"/>
      <c r="B575" s="85"/>
      <c r="C575" s="85"/>
      <c r="D575" s="85"/>
      <c r="E575" s="1"/>
      <c r="F575" s="1"/>
      <c r="G575" s="1"/>
      <c r="H575" s="1"/>
    </row>
    <row r="576" spans="1:8">
      <c r="A576" s="84"/>
      <c r="B576" s="85"/>
      <c r="C576" s="85"/>
      <c r="D576" s="85"/>
      <c r="E576" s="1"/>
      <c r="F576" s="1"/>
      <c r="G576" s="1"/>
      <c r="H576" s="1"/>
    </row>
    <row r="577" spans="1:8">
      <c r="A577" s="84"/>
      <c r="B577" s="85"/>
      <c r="C577" s="85"/>
      <c r="D577" s="85"/>
      <c r="E577" s="1"/>
      <c r="F577" s="1"/>
      <c r="G577" s="1"/>
      <c r="H577" s="1"/>
    </row>
    <row r="578" spans="1:8">
      <c r="A578" s="84"/>
      <c r="B578" s="85"/>
      <c r="C578" s="85"/>
      <c r="D578" s="85"/>
      <c r="E578" s="1"/>
      <c r="F578" s="1"/>
      <c r="G578" s="1"/>
      <c r="H578" s="1"/>
    </row>
    <row r="579" spans="1:8">
      <c r="A579" s="84"/>
      <c r="B579" s="85"/>
      <c r="C579" s="85"/>
      <c r="D579" s="85"/>
      <c r="E579" s="1"/>
      <c r="F579" s="1"/>
      <c r="G579" s="1"/>
      <c r="H579" s="1"/>
    </row>
    <row r="580" spans="1:8">
      <c r="A580" s="84"/>
      <c r="B580" s="85"/>
      <c r="C580" s="85"/>
      <c r="D580" s="85"/>
      <c r="E580" s="1"/>
      <c r="F580" s="1"/>
      <c r="G580" s="1"/>
      <c r="H580" s="1"/>
    </row>
    <row r="581" spans="1:8">
      <c r="A581" s="84"/>
      <c r="B581" s="85"/>
      <c r="C581" s="85"/>
      <c r="D581" s="85"/>
      <c r="E581" s="1"/>
      <c r="F581" s="1"/>
      <c r="G581" s="1"/>
      <c r="H581" s="1"/>
    </row>
    <row r="582" spans="1:8">
      <c r="A582" s="84"/>
      <c r="B582" s="85"/>
      <c r="C582" s="85"/>
      <c r="D582" s="85"/>
      <c r="E582" s="1"/>
      <c r="F582" s="1"/>
      <c r="G582" s="1"/>
      <c r="H582" s="1"/>
    </row>
    <row r="583" spans="1:8">
      <c r="A583" s="84"/>
      <c r="B583" s="85"/>
      <c r="C583" s="85"/>
      <c r="D583" s="85"/>
      <c r="E583" s="1"/>
      <c r="F583" s="1"/>
      <c r="G583" s="1"/>
      <c r="H583" s="1"/>
    </row>
    <row r="584" spans="1:8">
      <c r="A584" s="84"/>
      <c r="B584" s="85"/>
      <c r="C584" s="85"/>
      <c r="D584" s="85"/>
      <c r="E584" s="1"/>
      <c r="F584" s="1"/>
      <c r="G584" s="1"/>
      <c r="H584" s="1"/>
    </row>
    <row r="585" spans="1:8">
      <c r="A585" s="84"/>
      <c r="B585" s="85"/>
      <c r="C585" s="85"/>
      <c r="D585" s="85"/>
      <c r="E585" s="1"/>
      <c r="F585" s="1"/>
      <c r="G585" s="1"/>
      <c r="H585" s="1"/>
    </row>
    <row r="586" spans="1:8">
      <c r="A586" s="84"/>
      <c r="B586" s="85"/>
      <c r="C586" s="85"/>
      <c r="D586" s="85"/>
      <c r="E586" s="1"/>
      <c r="F586" s="1"/>
      <c r="G586" s="1"/>
      <c r="H586" s="1"/>
    </row>
    <row r="587" spans="1:8">
      <c r="A587" s="84"/>
      <c r="B587" s="85"/>
      <c r="C587" s="85"/>
      <c r="D587" s="85"/>
      <c r="E587" s="1"/>
      <c r="F587" s="1"/>
      <c r="G587" s="1"/>
      <c r="H587" s="1"/>
    </row>
    <row r="588" spans="1:8">
      <c r="A588" s="84"/>
      <c r="B588" s="85"/>
      <c r="C588" s="85"/>
      <c r="D588" s="85"/>
      <c r="E588" s="1"/>
      <c r="F588" s="1"/>
      <c r="G588" s="1"/>
      <c r="H588" s="1"/>
    </row>
    <row r="589" spans="1:8">
      <c r="A589" s="84"/>
      <c r="B589" s="85"/>
      <c r="C589" s="85"/>
      <c r="D589" s="85"/>
      <c r="E589" s="1"/>
      <c r="F589" s="1"/>
      <c r="G589" s="1"/>
      <c r="H589" s="1"/>
    </row>
    <row r="590" spans="1:8">
      <c r="A590" s="84"/>
      <c r="B590" s="85"/>
      <c r="C590" s="85"/>
      <c r="D590" s="85"/>
      <c r="E590" s="1"/>
      <c r="F590" s="1"/>
      <c r="G590" s="1"/>
      <c r="H590" s="1"/>
    </row>
    <row r="591" spans="1:8">
      <c r="A591" s="84"/>
      <c r="B591" s="85"/>
      <c r="C591" s="85"/>
      <c r="D591" s="85"/>
      <c r="E591" s="1"/>
      <c r="F591" s="1"/>
      <c r="G591" s="1"/>
      <c r="H591" s="1"/>
    </row>
    <row r="592" spans="1:8">
      <c r="A592" s="84"/>
      <c r="B592" s="85"/>
      <c r="C592" s="85"/>
      <c r="D592" s="85"/>
      <c r="E592" s="1"/>
      <c r="F592" s="1"/>
      <c r="G592" s="1"/>
      <c r="H592" s="1"/>
    </row>
    <row r="593" spans="1:8">
      <c r="A593" s="84"/>
      <c r="B593" s="85"/>
      <c r="C593" s="85"/>
      <c r="D593" s="85"/>
      <c r="E593" s="1"/>
      <c r="F593" s="1"/>
      <c r="G593" s="1"/>
      <c r="H593" s="1"/>
    </row>
    <row r="594" spans="1:8">
      <c r="A594" s="84"/>
      <c r="B594" s="85"/>
      <c r="C594" s="85"/>
      <c r="D594" s="85"/>
      <c r="E594" s="1"/>
      <c r="F594" s="1"/>
      <c r="G594" s="1"/>
      <c r="H594" s="1"/>
    </row>
    <row r="595" spans="1:8">
      <c r="A595" s="84"/>
      <c r="B595" s="85"/>
      <c r="C595" s="85"/>
      <c r="D595" s="85"/>
      <c r="E595" s="1"/>
      <c r="F595" s="1"/>
      <c r="G595" s="1"/>
      <c r="H595" s="1"/>
    </row>
    <row r="596" spans="1:8">
      <c r="A596" s="84"/>
      <c r="B596" s="85"/>
      <c r="C596" s="85"/>
      <c r="D596" s="85"/>
      <c r="E596" s="1"/>
      <c r="F596" s="1"/>
      <c r="G596" s="1"/>
      <c r="H596" s="1"/>
    </row>
    <row r="597" spans="1:8">
      <c r="A597" s="84"/>
      <c r="B597" s="85"/>
      <c r="C597" s="85"/>
      <c r="D597" s="85"/>
      <c r="E597" s="1"/>
      <c r="F597" s="1"/>
      <c r="G597" s="1"/>
      <c r="H597" s="1"/>
    </row>
    <row r="598" spans="1:8">
      <c r="A598" s="84"/>
      <c r="B598" s="85"/>
      <c r="C598" s="85"/>
      <c r="D598" s="85"/>
      <c r="E598" s="1"/>
      <c r="F598" s="1"/>
      <c r="G598" s="1"/>
      <c r="H598" s="1"/>
    </row>
    <row r="599" spans="1:8">
      <c r="A599" s="84"/>
      <c r="B599" s="85"/>
      <c r="C599" s="85"/>
      <c r="D599" s="85"/>
      <c r="E599" s="1"/>
      <c r="F599" s="1"/>
      <c r="G599" s="1"/>
      <c r="H599" s="1"/>
    </row>
    <row r="600" spans="1:8">
      <c r="A600" s="84"/>
      <c r="B600" s="85"/>
      <c r="C600" s="85"/>
      <c r="D600" s="85"/>
      <c r="E600" s="1"/>
      <c r="F600" s="1"/>
      <c r="G600" s="1"/>
      <c r="H600" s="1"/>
    </row>
    <row r="601" spans="1:8">
      <c r="A601" s="84"/>
      <c r="B601" s="85"/>
      <c r="C601" s="85"/>
      <c r="D601" s="85"/>
      <c r="E601" s="1"/>
      <c r="F601" s="1"/>
      <c r="G601" s="1"/>
      <c r="H601" s="1"/>
    </row>
    <row r="602" spans="1:8">
      <c r="A602" s="84"/>
      <c r="B602" s="85"/>
      <c r="C602" s="85"/>
      <c r="D602" s="85"/>
      <c r="E602" s="1"/>
      <c r="F602" s="1"/>
      <c r="G602" s="1"/>
      <c r="H602" s="1"/>
    </row>
    <row r="603" spans="1:8">
      <c r="A603" s="84"/>
      <c r="B603" s="85"/>
      <c r="C603" s="85"/>
      <c r="D603" s="85"/>
      <c r="E603" s="1"/>
      <c r="F603" s="1"/>
      <c r="G603" s="1"/>
      <c r="H603" s="1"/>
    </row>
    <row r="604" spans="1:8">
      <c r="A604" s="84"/>
      <c r="B604" s="85"/>
      <c r="C604" s="85"/>
      <c r="D604" s="85"/>
      <c r="E604" s="1"/>
      <c r="F604" s="1"/>
      <c r="G604" s="1"/>
      <c r="H604" s="1"/>
    </row>
    <row r="605" spans="1:8">
      <c r="A605" s="84"/>
      <c r="B605" s="85"/>
      <c r="C605" s="85"/>
      <c r="D605" s="85"/>
      <c r="E605" s="1"/>
      <c r="F605" s="1"/>
      <c r="G605" s="1"/>
      <c r="H605" s="1"/>
    </row>
    <row r="606" spans="1:8">
      <c r="A606" s="84"/>
      <c r="B606" s="85"/>
      <c r="C606" s="85"/>
      <c r="D606" s="85"/>
      <c r="E606" s="1"/>
      <c r="F606" s="1"/>
      <c r="G606" s="1"/>
      <c r="H606" s="1"/>
    </row>
    <row r="607" spans="1:8">
      <c r="A607" s="84"/>
      <c r="B607" s="85"/>
      <c r="C607" s="85"/>
      <c r="D607" s="85"/>
      <c r="E607" s="1"/>
      <c r="F607" s="1"/>
      <c r="G607" s="1"/>
      <c r="H607" s="1"/>
    </row>
    <row r="608" spans="1:8">
      <c r="A608" s="84"/>
      <c r="B608" s="85"/>
      <c r="C608" s="85"/>
      <c r="D608" s="85"/>
      <c r="E608" s="1"/>
      <c r="F608" s="1"/>
      <c r="G608" s="1"/>
      <c r="H608" s="1"/>
    </row>
    <row r="609" spans="1:8">
      <c r="A609" s="84"/>
      <c r="B609" s="85"/>
      <c r="C609" s="85"/>
      <c r="D609" s="85"/>
      <c r="E609" s="1"/>
      <c r="F609" s="1"/>
      <c r="G609" s="1"/>
      <c r="H609" s="1"/>
    </row>
    <row r="610" spans="1:8">
      <c r="A610" s="84"/>
      <c r="B610" s="85"/>
      <c r="C610" s="85"/>
      <c r="D610" s="85"/>
      <c r="E610" s="1"/>
      <c r="F610" s="1"/>
      <c r="G610" s="1"/>
      <c r="H610" s="1"/>
    </row>
    <row r="611" spans="1:8">
      <c r="A611" s="84"/>
      <c r="B611" s="85"/>
      <c r="C611" s="85"/>
      <c r="D611" s="85"/>
      <c r="E611" s="1"/>
      <c r="F611" s="1"/>
      <c r="G611" s="1"/>
      <c r="H611" s="1"/>
    </row>
    <row r="612" spans="1:8">
      <c r="A612" s="84"/>
      <c r="B612" s="85"/>
      <c r="C612" s="85"/>
      <c r="D612" s="85"/>
      <c r="E612" s="1"/>
      <c r="F612" s="1"/>
      <c r="G612" s="1"/>
      <c r="H612" s="1"/>
    </row>
    <row r="613" spans="1:8">
      <c r="A613" s="84"/>
      <c r="B613" s="85"/>
      <c r="C613" s="85"/>
      <c r="D613" s="85"/>
      <c r="E613" s="1"/>
      <c r="F613" s="1"/>
      <c r="G613" s="1"/>
      <c r="H613" s="1"/>
    </row>
    <row r="614" spans="1:8">
      <c r="A614" s="84"/>
      <c r="B614" s="85"/>
      <c r="C614" s="85"/>
      <c r="D614" s="85"/>
      <c r="E614" s="1"/>
      <c r="F614" s="1"/>
      <c r="G614" s="1"/>
      <c r="H614" s="1"/>
    </row>
    <row r="615" spans="1:8">
      <c r="A615" s="84"/>
      <c r="B615" s="85"/>
      <c r="C615" s="85"/>
      <c r="D615" s="85"/>
      <c r="E615" s="1"/>
      <c r="F615" s="1"/>
      <c r="G615" s="1"/>
      <c r="H615" s="1"/>
    </row>
    <row r="616" spans="1:8">
      <c r="A616" s="84"/>
      <c r="B616" s="85"/>
      <c r="C616" s="85"/>
      <c r="D616" s="85"/>
      <c r="E616" s="1"/>
      <c r="F616" s="1"/>
      <c r="G616" s="1"/>
      <c r="H616" s="1"/>
    </row>
    <row r="617" spans="1:8">
      <c r="A617" s="84"/>
      <c r="B617" s="85"/>
      <c r="C617" s="85"/>
      <c r="D617" s="85"/>
      <c r="E617" s="1"/>
      <c r="F617" s="1"/>
      <c r="G617" s="1"/>
      <c r="H617" s="1"/>
    </row>
    <row r="618" spans="1:8">
      <c r="A618" s="84"/>
      <c r="B618" s="85"/>
      <c r="C618" s="85"/>
      <c r="D618" s="85"/>
      <c r="E618" s="1"/>
      <c r="F618" s="1"/>
      <c r="G618" s="1"/>
      <c r="H618" s="1"/>
    </row>
    <row r="619" spans="1:8">
      <c r="A619" s="84"/>
      <c r="B619" s="85"/>
      <c r="C619" s="85"/>
      <c r="D619" s="85"/>
      <c r="E619" s="1"/>
      <c r="F619" s="1"/>
      <c r="G619" s="1"/>
      <c r="H619" s="1"/>
    </row>
    <row r="620" spans="1:8">
      <c r="A620" s="84"/>
      <c r="B620" s="85"/>
      <c r="C620" s="85"/>
      <c r="D620" s="85"/>
      <c r="E620" s="1"/>
      <c r="F620" s="1"/>
      <c r="G620" s="1"/>
      <c r="H620" s="1"/>
    </row>
    <row r="621" spans="1:8">
      <c r="A621" s="84"/>
      <c r="B621" s="85"/>
      <c r="C621" s="85"/>
      <c r="D621" s="85"/>
      <c r="E621" s="1"/>
      <c r="F621" s="1"/>
      <c r="G621" s="1"/>
      <c r="H621" s="1"/>
    </row>
    <row r="622" spans="1:8">
      <c r="A622" s="84"/>
      <c r="B622" s="85"/>
      <c r="C622" s="85"/>
      <c r="D622" s="85"/>
      <c r="E622" s="1"/>
      <c r="F622" s="1"/>
      <c r="G622" s="1"/>
      <c r="H622" s="1"/>
    </row>
    <row r="623" spans="1:8">
      <c r="A623" s="84"/>
      <c r="B623" s="85"/>
      <c r="C623" s="85"/>
      <c r="D623" s="85"/>
      <c r="E623" s="1"/>
      <c r="F623" s="1"/>
      <c r="G623" s="1"/>
      <c r="H623" s="1"/>
    </row>
    <row r="624" spans="1:8">
      <c r="A624" s="84"/>
      <c r="B624" s="85"/>
      <c r="C624" s="85"/>
      <c r="D624" s="85"/>
      <c r="E624" s="1"/>
      <c r="F624" s="1"/>
      <c r="G624" s="1"/>
      <c r="H624" s="1"/>
    </row>
    <row r="625" spans="1:8">
      <c r="A625" s="84"/>
      <c r="B625" s="85"/>
      <c r="C625" s="85"/>
      <c r="D625" s="85"/>
      <c r="E625" s="1"/>
      <c r="F625" s="1"/>
      <c r="G625" s="1"/>
      <c r="H625" s="1"/>
    </row>
    <row r="626" spans="1:8">
      <c r="A626" s="84"/>
      <c r="B626" s="85"/>
      <c r="C626" s="85"/>
      <c r="D626" s="85"/>
      <c r="E626" s="1"/>
      <c r="F626" s="1"/>
      <c r="G626" s="1"/>
      <c r="H626" s="1"/>
    </row>
    <row r="627" spans="1:8">
      <c r="A627" s="84"/>
      <c r="B627" s="85"/>
      <c r="C627" s="85"/>
      <c r="D627" s="85"/>
      <c r="E627" s="1"/>
      <c r="F627" s="1"/>
      <c r="G627" s="1"/>
      <c r="H627" s="1"/>
    </row>
    <row r="628" spans="1:8">
      <c r="A628" s="84"/>
      <c r="B628" s="85"/>
      <c r="C628" s="85"/>
      <c r="D628" s="85"/>
      <c r="E628" s="1"/>
      <c r="F628" s="1"/>
      <c r="G628" s="1"/>
      <c r="H628" s="1"/>
    </row>
    <row r="629" spans="1:8">
      <c r="A629" s="84"/>
      <c r="B629" s="85"/>
      <c r="C629" s="85"/>
      <c r="D629" s="85"/>
      <c r="E629" s="1"/>
      <c r="F629" s="1"/>
      <c r="G629" s="1"/>
      <c r="H629" s="1"/>
    </row>
    <row r="630" spans="1:8">
      <c r="A630" s="84"/>
      <c r="B630" s="85"/>
      <c r="C630" s="85"/>
      <c r="D630" s="85"/>
      <c r="E630" s="1"/>
      <c r="F630" s="1"/>
      <c r="G630" s="1"/>
      <c r="H630" s="1"/>
    </row>
    <row r="631" spans="1:8">
      <c r="A631" s="84"/>
      <c r="B631" s="85"/>
      <c r="C631" s="85"/>
      <c r="D631" s="85"/>
      <c r="E631" s="1"/>
      <c r="F631" s="1"/>
      <c r="G631" s="1"/>
      <c r="H631" s="1"/>
    </row>
    <row r="632" spans="1:8">
      <c r="A632" s="84"/>
      <c r="B632" s="85"/>
      <c r="C632" s="85"/>
      <c r="D632" s="85"/>
      <c r="E632" s="1"/>
      <c r="F632" s="1"/>
      <c r="G632" s="1"/>
      <c r="H632" s="1"/>
    </row>
    <row r="633" spans="1:8">
      <c r="A633" s="84"/>
      <c r="B633" s="85"/>
      <c r="C633" s="85"/>
      <c r="D633" s="85"/>
      <c r="E633" s="1"/>
      <c r="F633" s="1"/>
      <c r="G633" s="1"/>
      <c r="H633" s="1"/>
    </row>
    <row r="634" spans="1:8">
      <c r="A634" s="84"/>
      <c r="B634" s="85"/>
      <c r="C634" s="85"/>
      <c r="D634" s="85"/>
      <c r="E634" s="1"/>
      <c r="F634" s="1"/>
      <c r="G634" s="1"/>
      <c r="H634" s="1"/>
    </row>
    <row r="635" spans="1:8">
      <c r="A635" s="84"/>
      <c r="B635" s="85"/>
      <c r="C635" s="85"/>
      <c r="D635" s="85"/>
      <c r="E635" s="1"/>
      <c r="F635" s="1"/>
      <c r="G635" s="1"/>
      <c r="H635" s="1"/>
    </row>
    <row r="636" spans="1:8">
      <c r="A636" s="84"/>
      <c r="B636" s="85"/>
      <c r="C636" s="85"/>
      <c r="D636" s="85"/>
      <c r="E636" s="1"/>
      <c r="F636" s="1"/>
      <c r="G636" s="1"/>
      <c r="H636" s="1"/>
    </row>
    <row r="637" spans="1:8">
      <c r="A637" s="84"/>
      <c r="B637" s="85"/>
      <c r="C637" s="85"/>
      <c r="D637" s="85"/>
      <c r="E637" s="1"/>
      <c r="F637" s="1"/>
      <c r="G637" s="1"/>
      <c r="H637" s="1"/>
    </row>
    <row r="638" spans="1:8">
      <c r="A638" s="84"/>
      <c r="B638" s="85"/>
      <c r="C638" s="85"/>
      <c r="D638" s="85"/>
      <c r="E638" s="1"/>
      <c r="F638" s="1"/>
      <c r="G638" s="1"/>
      <c r="H638" s="1"/>
    </row>
    <row r="639" spans="1:8">
      <c r="A639" s="84"/>
      <c r="B639" s="85"/>
      <c r="C639" s="85"/>
      <c r="D639" s="85"/>
      <c r="E639" s="1"/>
      <c r="F639" s="1"/>
      <c r="G639" s="1"/>
      <c r="H639" s="1"/>
    </row>
    <row r="640" spans="1:8">
      <c r="A640" s="84"/>
      <c r="B640" s="85"/>
      <c r="C640" s="85"/>
      <c r="D640" s="85"/>
      <c r="E640" s="1"/>
      <c r="F640" s="1"/>
      <c r="G640" s="1"/>
      <c r="H640" s="1"/>
    </row>
    <row r="641" spans="1:8">
      <c r="A641" s="84"/>
      <c r="B641" s="85"/>
      <c r="C641" s="85"/>
      <c r="D641" s="85"/>
      <c r="E641" s="1"/>
      <c r="F641" s="1"/>
      <c r="G641" s="1"/>
      <c r="H641" s="1"/>
    </row>
    <row r="642" spans="1:8">
      <c r="A642" s="84"/>
      <c r="B642" s="85"/>
      <c r="C642" s="85"/>
      <c r="D642" s="85"/>
      <c r="E642" s="1"/>
      <c r="F642" s="1"/>
      <c r="G642" s="1"/>
      <c r="H642" s="1"/>
    </row>
    <row r="643" spans="1:8">
      <c r="A643" s="84"/>
      <c r="B643" s="85"/>
      <c r="C643" s="85"/>
      <c r="D643" s="85"/>
      <c r="E643" s="1"/>
      <c r="F643" s="1"/>
      <c r="G643" s="1"/>
      <c r="H643" s="1"/>
    </row>
    <row r="644" spans="1:8">
      <c r="A644" s="84"/>
      <c r="B644" s="85"/>
      <c r="C644" s="85"/>
      <c r="D644" s="85"/>
      <c r="E644" s="1"/>
      <c r="F644" s="1"/>
      <c r="G644" s="1"/>
      <c r="H644" s="1"/>
    </row>
    <row r="645" spans="1:8">
      <c r="A645" s="84"/>
      <c r="B645" s="85"/>
      <c r="C645" s="85"/>
      <c r="D645" s="85"/>
      <c r="E645" s="1"/>
      <c r="F645" s="1"/>
      <c r="G645" s="1"/>
      <c r="H645" s="1"/>
    </row>
    <row r="646" spans="1:8">
      <c r="A646" s="84"/>
      <c r="B646" s="85"/>
      <c r="C646" s="85"/>
      <c r="D646" s="85"/>
      <c r="E646" s="1"/>
      <c r="F646" s="1"/>
      <c r="G646" s="1"/>
      <c r="H646" s="1"/>
    </row>
    <row r="647" spans="1:8">
      <c r="A647" s="84"/>
      <c r="B647" s="85"/>
      <c r="C647" s="85"/>
      <c r="D647" s="85"/>
      <c r="E647" s="1"/>
      <c r="F647" s="1"/>
      <c r="G647" s="1"/>
      <c r="H647" s="1"/>
    </row>
    <row r="648" spans="1:8">
      <c r="A648" s="84"/>
      <c r="B648" s="85"/>
      <c r="C648" s="85"/>
      <c r="D648" s="85"/>
      <c r="E648" s="1"/>
      <c r="F648" s="1"/>
      <c r="G648" s="1"/>
      <c r="H648" s="1"/>
    </row>
    <row r="649" spans="1:8">
      <c r="A649" s="84"/>
      <c r="B649" s="85"/>
      <c r="C649" s="85"/>
      <c r="D649" s="85"/>
      <c r="E649" s="1"/>
      <c r="F649" s="1"/>
      <c r="G649" s="1"/>
      <c r="H649" s="1"/>
    </row>
    <row r="650" spans="1:8">
      <c r="A650" s="84"/>
      <c r="B650" s="85"/>
      <c r="C650" s="85"/>
      <c r="D650" s="85"/>
      <c r="E650" s="1"/>
      <c r="F650" s="1"/>
      <c r="G650" s="1"/>
      <c r="H650" s="1"/>
    </row>
    <row r="651" spans="1:8">
      <c r="A651" s="84"/>
      <c r="B651" s="85"/>
      <c r="C651" s="85"/>
      <c r="D651" s="85"/>
      <c r="E651" s="1"/>
      <c r="F651" s="1"/>
      <c r="G651" s="1"/>
      <c r="H651" s="1"/>
    </row>
    <row r="652" spans="1:8">
      <c r="A652" s="84"/>
      <c r="B652" s="85"/>
      <c r="C652" s="85"/>
      <c r="D652" s="85"/>
      <c r="E652" s="1"/>
      <c r="F652" s="1"/>
      <c r="G652" s="1"/>
      <c r="H652" s="1"/>
    </row>
    <row r="653" spans="1:8">
      <c r="A653" s="84"/>
      <c r="B653" s="85"/>
      <c r="C653" s="85"/>
      <c r="D653" s="85"/>
      <c r="E653" s="1"/>
      <c r="F653" s="1"/>
      <c r="G653" s="1"/>
      <c r="H653" s="1"/>
    </row>
    <row r="654" spans="1:8">
      <c r="A654" s="84"/>
      <c r="B654" s="85"/>
      <c r="C654" s="85"/>
      <c r="D654" s="85"/>
      <c r="E654" s="1"/>
      <c r="F654" s="1"/>
      <c r="G654" s="1"/>
      <c r="H654" s="1"/>
    </row>
    <row r="655" spans="1:8">
      <c r="A655" s="84"/>
      <c r="B655" s="85"/>
      <c r="C655" s="85"/>
      <c r="D655" s="85"/>
      <c r="E655" s="1"/>
      <c r="F655" s="1"/>
      <c r="G655" s="1"/>
      <c r="H655" s="1"/>
    </row>
    <row r="656" spans="1:8">
      <c r="A656" s="84"/>
      <c r="B656" s="85"/>
      <c r="C656" s="85"/>
      <c r="D656" s="85"/>
      <c r="E656" s="1"/>
      <c r="F656" s="1"/>
      <c r="G656" s="1"/>
      <c r="H656" s="1"/>
    </row>
    <row r="657" spans="1:8">
      <c r="A657" s="84"/>
      <c r="B657" s="85"/>
      <c r="C657" s="85"/>
      <c r="D657" s="85"/>
      <c r="E657" s="1"/>
      <c r="F657" s="1"/>
      <c r="G657" s="1"/>
      <c r="H657" s="1"/>
    </row>
    <row r="658" spans="1:8">
      <c r="A658" s="84"/>
      <c r="B658" s="85"/>
      <c r="C658" s="85"/>
      <c r="D658" s="85"/>
      <c r="E658" s="1"/>
      <c r="F658" s="1"/>
      <c r="G658" s="1"/>
      <c r="H658" s="1"/>
    </row>
    <row r="659" spans="1:8">
      <c r="A659" s="84"/>
      <c r="B659" s="85"/>
      <c r="C659" s="85"/>
      <c r="D659" s="85"/>
      <c r="E659" s="1"/>
      <c r="F659" s="1"/>
      <c r="G659" s="1"/>
      <c r="H659" s="1"/>
    </row>
    <row r="660" spans="1:8">
      <c r="A660" s="84"/>
      <c r="B660" s="85"/>
      <c r="C660" s="85"/>
      <c r="D660" s="85"/>
      <c r="E660" s="1"/>
      <c r="F660" s="1"/>
      <c r="G660" s="1"/>
      <c r="H660" s="1"/>
    </row>
    <row r="661" spans="1:8">
      <c r="A661" s="84"/>
      <c r="B661" s="85"/>
      <c r="C661" s="85"/>
      <c r="D661" s="85"/>
      <c r="E661" s="1"/>
      <c r="F661" s="1"/>
      <c r="G661" s="1"/>
      <c r="H661" s="1"/>
    </row>
    <row r="662" spans="1:8">
      <c r="A662" s="84"/>
      <c r="B662" s="85"/>
      <c r="C662" s="85"/>
      <c r="D662" s="85"/>
      <c r="E662" s="1"/>
      <c r="F662" s="1"/>
      <c r="G662" s="1"/>
      <c r="H662" s="1"/>
    </row>
    <row r="663" spans="1:8">
      <c r="A663" s="84"/>
      <c r="B663" s="85"/>
      <c r="C663" s="85"/>
      <c r="D663" s="85"/>
      <c r="E663" s="1"/>
      <c r="F663" s="1"/>
      <c r="G663" s="1"/>
      <c r="H663" s="1"/>
    </row>
    <row r="664" spans="1:8">
      <c r="A664" s="84"/>
      <c r="B664" s="85"/>
      <c r="C664" s="85"/>
      <c r="D664" s="85"/>
      <c r="E664" s="1"/>
      <c r="F664" s="1"/>
      <c r="G664" s="1"/>
      <c r="H664" s="1"/>
    </row>
    <row r="665" spans="1:8">
      <c r="A665" s="84"/>
      <c r="B665" s="85"/>
      <c r="C665" s="85"/>
      <c r="D665" s="85"/>
      <c r="E665" s="1"/>
      <c r="F665" s="1"/>
      <c r="G665" s="1"/>
      <c r="H665" s="1"/>
    </row>
    <row r="666" spans="1:8">
      <c r="A666" s="84"/>
      <c r="B666" s="85"/>
      <c r="C666" s="85"/>
      <c r="D666" s="85"/>
      <c r="E666" s="1"/>
      <c r="F666" s="1"/>
      <c r="G666" s="1"/>
      <c r="H666" s="1"/>
    </row>
    <row r="667" spans="1:8">
      <c r="A667" s="84"/>
      <c r="B667" s="85"/>
      <c r="C667" s="85"/>
      <c r="D667" s="85"/>
      <c r="E667" s="1"/>
      <c r="F667" s="1"/>
      <c r="G667" s="1"/>
      <c r="H667" s="1"/>
    </row>
    <row r="668" spans="1:8">
      <c r="A668" s="84"/>
      <c r="B668" s="85"/>
      <c r="C668" s="85"/>
      <c r="D668" s="85"/>
      <c r="E668" s="1"/>
      <c r="F668" s="1"/>
      <c r="G668" s="1"/>
      <c r="H668" s="1"/>
    </row>
    <row r="669" spans="1:8">
      <c r="A669" s="84"/>
      <c r="B669" s="85"/>
      <c r="C669" s="85"/>
      <c r="D669" s="85"/>
      <c r="E669" s="1"/>
      <c r="F669" s="1"/>
      <c r="G669" s="1"/>
      <c r="H669" s="1"/>
    </row>
    <row r="670" spans="1:8">
      <c r="A670" s="84"/>
      <c r="B670" s="85"/>
      <c r="C670" s="85"/>
      <c r="D670" s="85"/>
      <c r="E670" s="1"/>
      <c r="F670" s="1"/>
      <c r="G670" s="1"/>
      <c r="H670" s="1"/>
    </row>
    <row r="671" spans="1:8">
      <c r="A671" s="84"/>
      <c r="B671" s="85"/>
      <c r="C671" s="85"/>
      <c r="D671" s="85"/>
      <c r="E671" s="1"/>
      <c r="F671" s="1"/>
      <c r="G671" s="1"/>
      <c r="H671" s="1"/>
    </row>
    <row r="672" spans="1:8">
      <c r="A672" s="84"/>
      <c r="B672" s="85"/>
      <c r="C672" s="85"/>
      <c r="D672" s="85"/>
      <c r="E672" s="1"/>
      <c r="F672" s="1"/>
      <c r="G672" s="1"/>
      <c r="H672" s="1"/>
    </row>
    <row r="673" spans="1:8">
      <c r="A673" s="84"/>
      <c r="B673" s="85"/>
      <c r="C673" s="85"/>
      <c r="D673" s="85"/>
      <c r="E673" s="1"/>
      <c r="F673" s="1"/>
      <c r="G673" s="1"/>
      <c r="H673" s="1"/>
    </row>
    <row r="674" spans="1:8">
      <c r="A674" s="84"/>
      <c r="B674" s="85"/>
      <c r="C674" s="85"/>
      <c r="D674" s="85"/>
      <c r="E674" s="1"/>
      <c r="F674" s="1"/>
      <c r="G674" s="1"/>
      <c r="H674" s="1"/>
    </row>
    <row r="675" spans="1:8">
      <c r="A675" s="84"/>
      <c r="B675" s="85"/>
      <c r="C675" s="85"/>
      <c r="D675" s="85"/>
      <c r="E675" s="1"/>
      <c r="F675" s="1"/>
      <c r="G675" s="1"/>
      <c r="H675" s="1"/>
    </row>
    <row r="676" spans="1:8">
      <c r="A676" s="84"/>
      <c r="B676" s="85"/>
      <c r="C676" s="85"/>
      <c r="D676" s="85"/>
      <c r="E676" s="1"/>
      <c r="F676" s="1"/>
      <c r="G676" s="1"/>
      <c r="H676" s="1"/>
    </row>
    <row r="677" spans="1:8">
      <c r="A677" s="84"/>
      <c r="B677" s="85"/>
      <c r="C677" s="85"/>
      <c r="D677" s="85"/>
      <c r="E677" s="1"/>
      <c r="F677" s="1"/>
      <c r="G677" s="1"/>
      <c r="H677" s="1"/>
    </row>
    <row r="678" spans="1:8">
      <c r="A678" s="84"/>
      <c r="B678" s="85"/>
      <c r="C678" s="85"/>
      <c r="D678" s="85"/>
      <c r="E678" s="1"/>
      <c r="F678" s="1"/>
      <c r="G678" s="1"/>
      <c r="H678" s="1"/>
    </row>
    <row r="679" spans="1:8">
      <c r="A679" s="84"/>
      <c r="B679" s="85"/>
      <c r="C679" s="85"/>
      <c r="D679" s="85"/>
      <c r="E679" s="1"/>
      <c r="F679" s="1"/>
      <c r="G679" s="1"/>
      <c r="H679" s="1"/>
    </row>
    <row r="680" spans="1:8">
      <c r="A680" s="84"/>
      <c r="B680" s="85"/>
      <c r="C680" s="85"/>
      <c r="D680" s="85"/>
      <c r="E680" s="1"/>
      <c r="F680" s="1"/>
      <c r="G680" s="1"/>
      <c r="H680" s="1"/>
    </row>
    <row r="681" spans="1:8">
      <c r="A681" s="84"/>
      <c r="B681" s="85"/>
      <c r="C681" s="85"/>
      <c r="D681" s="85"/>
      <c r="E681" s="1"/>
      <c r="F681" s="1"/>
      <c r="G681" s="1"/>
      <c r="H681" s="1"/>
    </row>
    <row r="682" spans="1:8">
      <c r="A682" s="84"/>
      <c r="B682" s="85"/>
      <c r="C682" s="85"/>
      <c r="D682" s="85"/>
      <c r="E682" s="1"/>
      <c r="F682" s="1"/>
      <c r="G682" s="1"/>
      <c r="H682" s="1"/>
    </row>
    <row r="683" spans="1:8">
      <c r="A683" s="84"/>
      <c r="B683" s="85"/>
      <c r="C683" s="85"/>
      <c r="D683" s="85"/>
      <c r="E683" s="1"/>
      <c r="F683" s="1"/>
      <c r="G683" s="1"/>
      <c r="H683" s="1"/>
    </row>
    <row r="684" spans="1:8">
      <c r="A684" s="84"/>
      <c r="B684" s="85"/>
      <c r="C684" s="85"/>
      <c r="D684" s="85"/>
      <c r="E684" s="1"/>
      <c r="F684" s="1"/>
      <c r="G684" s="1"/>
      <c r="H684" s="1"/>
    </row>
    <row r="685" spans="1:8">
      <c r="A685" s="84"/>
      <c r="B685" s="85"/>
      <c r="C685" s="85"/>
      <c r="D685" s="85"/>
      <c r="E685" s="1"/>
      <c r="F685" s="1"/>
      <c r="G685" s="1"/>
      <c r="H685" s="1"/>
    </row>
    <row r="686" spans="1:8">
      <c r="A686" s="84"/>
      <c r="B686" s="85"/>
      <c r="C686" s="85"/>
      <c r="D686" s="85"/>
      <c r="E686" s="1"/>
      <c r="F686" s="1"/>
      <c r="G686" s="1"/>
      <c r="H686" s="1"/>
    </row>
    <row r="687" spans="1:8">
      <c r="A687" s="84"/>
      <c r="B687" s="85"/>
      <c r="C687" s="85"/>
      <c r="D687" s="85"/>
      <c r="E687" s="1"/>
      <c r="F687" s="1"/>
      <c r="G687" s="1"/>
      <c r="H687" s="1"/>
    </row>
    <row r="688" spans="1:8">
      <c r="A688" s="84"/>
      <c r="B688" s="85"/>
      <c r="C688" s="85"/>
      <c r="D688" s="85"/>
      <c r="E688" s="1"/>
      <c r="F688" s="1"/>
      <c r="G688" s="1"/>
      <c r="H688" s="1"/>
    </row>
    <row r="689" spans="1:8">
      <c r="A689" s="84"/>
      <c r="B689" s="85"/>
      <c r="C689" s="85"/>
      <c r="D689" s="85"/>
      <c r="E689" s="1"/>
      <c r="F689" s="1"/>
      <c r="G689" s="1"/>
      <c r="H689" s="1"/>
    </row>
    <row r="690" spans="1:8">
      <c r="A690" s="84"/>
      <c r="B690" s="85"/>
      <c r="C690" s="85"/>
      <c r="D690" s="85"/>
      <c r="E690" s="1"/>
      <c r="F690" s="1"/>
      <c r="G690" s="1"/>
      <c r="H690" s="1"/>
    </row>
    <row r="691" spans="1:8">
      <c r="A691" s="84"/>
      <c r="B691" s="85"/>
      <c r="C691" s="85"/>
      <c r="D691" s="85"/>
      <c r="E691" s="1"/>
      <c r="F691" s="1"/>
      <c r="G691" s="1"/>
      <c r="H691" s="1"/>
    </row>
    <row r="692" spans="1:8">
      <c r="A692" s="84"/>
      <c r="B692" s="85"/>
      <c r="C692" s="85"/>
      <c r="D692" s="85"/>
      <c r="E692" s="1"/>
      <c r="F692" s="1"/>
      <c r="G692" s="1"/>
      <c r="H692" s="1"/>
    </row>
    <row r="693" spans="1:8">
      <c r="A693" s="84"/>
      <c r="B693" s="85"/>
      <c r="C693" s="85"/>
      <c r="D693" s="85"/>
      <c r="E693" s="1"/>
      <c r="F693" s="1"/>
      <c r="G693" s="1"/>
      <c r="H693" s="1"/>
    </row>
    <row r="694" spans="1:8">
      <c r="A694" s="84"/>
      <c r="B694" s="85"/>
      <c r="C694" s="85"/>
      <c r="D694" s="85"/>
      <c r="E694" s="1"/>
      <c r="F694" s="1"/>
      <c r="G694" s="1"/>
      <c r="H694" s="1"/>
    </row>
    <row r="695" spans="1:8">
      <c r="A695" s="84"/>
      <c r="B695" s="85"/>
      <c r="C695" s="85"/>
      <c r="D695" s="85"/>
      <c r="E695" s="1"/>
      <c r="F695" s="1"/>
      <c r="G695" s="1"/>
      <c r="H695" s="1"/>
    </row>
    <row r="696" spans="1:8">
      <c r="A696" s="84"/>
      <c r="B696" s="85"/>
      <c r="C696" s="85"/>
      <c r="D696" s="85"/>
      <c r="E696" s="1"/>
      <c r="F696" s="1"/>
      <c r="G696" s="1"/>
      <c r="H696" s="1"/>
    </row>
    <row r="697" spans="1:8">
      <c r="A697" s="84"/>
      <c r="B697" s="85"/>
      <c r="C697" s="85"/>
      <c r="D697" s="85"/>
      <c r="E697" s="1"/>
      <c r="F697" s="1"/>
      <c r="G697" s="1"/>
      <c r="H697" s="1"/>
    </row>
    <row r="698" spans="1:8">
      <c r="A698" s="84"/>
      <c r="B698" s="85"/>
      <c r="C698" s="85"/>
      <c r="D698" s="85"/>
      <c r="E698" s="1"/>
      <c r="F698" s="1"/>
      <c r="G698" s="1"/>
      <c r="H698" s="1"/>
    </row>
    <row r="699" spans="1:8">
      <c r="A699" s="84"/>
      <c r="B699" s="85"/>
      <c r="C699" s="85"/>
      <c r="D699" s="85"/>
      <c r="E699" s="1"/>
      <c r="F699" s="1"/>
      <c r="G699" s="1"/>
      <c r="H699" s="1"/>
    </row>
    <row r="700" spans="1:8">
      <c r="A700" s="84"/>
      <c r="B700" s="85"/>
      <c r="C700" s="85"/>
      <c r="D700" s="85"/>
      <c r="E700" s="1"/>
      <c r="F700" s="1"/>
      <c r="G700" s="1"/>
      <c r="H700" s="1"/>
    </row>
    <row r="701" spans="1:8">
      <c r="A701" s="84"/>
      <c r="B701" s="85"/>
      <c r="C701" s="85"/>
      <c r="D701" s="85"/>
      <c r="E701" s="1"/>
      <c r="F701" s="1"/>
      <c r="G701" s="1"/>
      <c r="H701" s="1"/>
    </row>
    <row r="702" spans="1:8">
      <c r="A702" s="84"/>
      <c r="B702" s="85"/>
      <c r="C702" s="85"/>
      <c r="D702" s="85"/>
      <c r="E702" s="1"/>
      <c r="F702" s="1"/>
      <c r="G702" s="1"/>
      <c r="H702" s="1"/>
    </row>
    <row r="703" spans="1:8">
      <c r="A703" s="84"/>
      <c r="B703" s="85"/>
      <c r="C703" s="85"/>
      <c r="D703" s="85"/>
      <c r="E703" s="1"/>
      <c r="F703" s="1"/>
      <c r="G703" s="1"/>
      <c r="H703" s="1"/>
    </row>
    <row r="704" spans="1:8">
      <c r="A704" s="84"/>
      <c r="B704" s="85"/>
      <c r="C704" s="85"/>
      <c r="D704" s="85"/>
      <c r="E704" s="1"/>
      <c r="F704" s="1"/>
      <c r="G704" s="1"/>
      <c r="H704" s="1"/>
    </row>
    <row r="705" spans="1:8">
      <c r="A705" s="84"/>
      <c r="B705" s="85"/>
      <c r="C705" s="85"/>
      <c r="D705" s="85"/>
      <c r="E705" s="1"/>
      <c r="F705" s="1"/>
      <c r="G705" s="1"/>
      <c r="H705" s="1"/>
    </row>
    <row r="706" spans="1:8">
      <c r="A706" s="84"/>
      <c r="B706" s="85"/>
      <c r="C706" s="85"/>
      <c r="D706" s="85"/>
      <c r="E706" s="1"/>
      <c r="F706" s="1"/>
      <c r="G706" s="1"/>
      <c r="H706" s="1"/>
    </row>
    <row r="707" spans="1:8">
      <c r="A707" s="84"/>
      <c r="B707" s="85"/>
      <c r="C707" s="85"/>
      <c r="D707" s="85"/>
      <c r="E707" s="1"/>
      <c r="F707" s="1"/>
      <c r="G707" s="1"/>
      <c r="H707" s="1"/>
    </row>
    <row r="708" spans="1:8">
      <c r="A708" s="84"/>
      <c r="B708" s="85"/>
      <c r="C708" s="85"/>
      <c r="D708" s="85"/>
      <c r="E708" s="1"/>
      <c r="F708" s="1"/>
      <c r="G708" s="1"/>
      <c r="H708" s="1"/>
    </row>
    <row r="709" spans="1:8">
      <c r="A709" s="84"/>
      <c r="B709" s="85"/>
      <c r="C709" s="85"/>
      <c r="D709" s="85"/>
      <c r="E709" s="1"/>
      <c r="F709" s="1"/>
      <c r="G709" s="1"/>
      <c r="H709" s="1"/>
    </row>
    <row r="710" spans="1:8">
      <c r="A710" s="84"/>
      <c r="B710" s="85"/>
      <c r="C710" s="85"/>
      <c r="D710" s="85"/>
      <c r="E710" s="1"/>
      <c r="F710" s="1"/>
      <c r="G710" s="1"/>
      <c r="H710" s="1"/>
    </row>
    <row r="711" spans="1:8">
      <c r="A711" s="84"/>
      <c r="B711" s="85"/>
      <c r="C711" s="85"/>
      <c r="D711" s="85"/>
      <c r="E711" s="1"/>
      <c r="F711" s="1"/>
      <c r="G711" s="1"/>
      <c r="H711" s="1"/>
    </row>
    <row r="712" spans="1:8">
      <c r="A712" s="84"/>
      <c r="B712" s="85"/>
      <c r="C712" s="85"/>
      <c r="D712" s="85"/>
      <c r="E712" s="1"/>
      <c r="F712" s="1"/>
      <c r="G712" s="1"/>
      <c r="H712" s="1"/>
    </row>
    <row r="713" spans="1:8">
      <c r="A713" s="84"/>
      <c r="B713" s="85"/>
      <c r="C713" s="85"/>
      <c r="D713" s="85"/>
      <c r="E713" s="1"/>
      <c r="F713" s="1"/>
      <c r="G713" s="1"/>
      <c r="H713" s="1"/>
    </row>
    <row r="714" spans="1:8">
      <c r="A714" s="84"/>
      <c r="B714" s="85"/>
      <c r="C714" s="85"/>
      <c r="D714" s="85"/>
      <c r="E714" s="1"/>
      <c r="F714" s="1"/>
      <c r="G714" s="1"/>
      <c r="H714" s="1"/>
    </row>
    <row r="715" spans="1:8">
      <c r="A715" s="84"/>
      <c r="B715" s="85"/>
      <c r="C715" s="85"/>
      <c r="D715" s="85"/>
      <c r="E715" s="1"/>
      <c r="F715" s="1"/>
      <c r="G715" s="1"/>
      <c r="H715" s="1"/>
    </row>
    <row r="716" spans="1:8">
      <c r="A716" s="84"/>
      <c r="B716" s="85"/>
      <c r="C716" s="85"/>
      <c r="D716" s="85"/>
      <c r="E716" s="1"/>
      <c r="F716" s="1"/>
      <c r="G716" s="1"/>
      <c r="H716" s="1"/>
    </row>
    <row r="717" spans="1:8">
      <c r="A717" s="84"/>
      <c r="B717" s="85"/>
      <c r="C717" s="85"/>
      <c r="D717" s="85"/>
      <c r="E717" s="1"/>
      <c r="F717" s="1"/>
      <c r="G717" s="1"/>
      <c r="H717" s="1"/>
    </row>
    <row r="718" spans="1:8">
      <c r="A718" s="84"/>
      <c r="B718" s="85"/>
      <c r="C718" s="85"/>
      <c r="D718" s="85"/>
      <c r="E718" s="1"/>
      <c r="F718" s="1"/>
      <c r="G718" s="1"/>
      <c r="H718" s="1"/>
    </row>
    <row r="719" spans="1:8">
      <c r="A719" s="84"/>
      <c r="B719" s="85"/>
      <c r="C719" s="85"/>
      <c r="D719" s="85"/>
      <c r="E719" s="1"/>
      <c r="F719" s="1"/>
      <c r="G719" s="1"/>
      <c r="H719" s="1"/>
    </row>
    <row r="720" spans="1:8">
      <c r="A720" s="84"/>
      <c r="B720" s="85"/>
      <c r="C720" s="85"/>
      <c r="D720" s="85"/>
      <c r="E720" s="1"/>
      <c r="F720" s="1"/>
      <c r="G720" s="1"/>
      <c r="H720" s="1"/>
    </row>
    <row r="721" spans="1:8">
      <c r="A721" s="84"/>
      <c r="B721" s="85"/>
      <c r="C721" s="85"/>
      <c r="D721" s="85"/>
      <c r="E721" s="1"/>
      <c r="F721" s="1"/>
      <c r="G721" s="1"/>
      <c r="H721" s="1"/>
    </row>
    <row r="722" spans="1:8">
      <c r="A722" s="84"/>
      <c r="B722" s="85"/>
      <c r="C722" s="85"/>
      <c r="D722" s="85"/>
      <c r="E722" s="1"/>
      <c r="F722" s="1"/>
      <c r="G722" s="1"/>
      <c r="H722" s="1"/>
    </row>
    <row r="723" spans="1:8">
      <c r="A723" s="84"/>
      <c r="B723" s="85"/>
      <c r="C723" s="85"/>
      <c r="D723" s="85"/>
      <c r="E723" s="1"/>
      <c r="F723" s="1"/>
      <c r="G723" s="1"/>
      <c r="H723" s="1"/>
    </row>
    <row r="724" spans="1:8">
      <c r="A724" s="84"/>
      <c r="B724" s="85"/>
      <c r="C724" s="85"/>
      <c r="D724" s="85"/>
      <c r="E724" s="1"/>
      <c r="F724" s="1"/>
      <c r="G724" s="1"/>
      <c r="H724" s="1"/>
    </row>
    <row r="725" spans="1:8">
      <c r="A725" s="84"/>
      <c r="B725" s="85"/>
      <c r="C725" s="85"/>
      <c r="D725" s="85"/>
      <c r="E725" s="1"/>
      <c r="F725" s="1"/>
      <c r="G725" s="1"/>
      <c r="H725" s="1"/>
    </row>
    <row r="726" spans="1:8">
      <c r="A726" s="84"/>
      <c r="B726" s="85"/>
      <c r="C726" s="85"/>
      <c r="D726" s="85"/>
      <c r="E726" s="1"/>
      <c r="F726" s="1"/>
      <c r="G726" s="1"/>
      <c r="H726" s="1"/>
    </row>
    <row r="727" spans="1:8">
      <c r="A727" s="84"/>
      <c r="B727" s="85"/>
      <c r="C727" s="85"/>
      <c r="D727" s="85"/>
      <c r="E727" s="1"/>
      <c r="F727" s="1"/>
      <c r="G727" s="1"/>
      <c r="H727" s="1"/>
    </row>
    <row r="728" spans="1:8">
      <c r="A728" s="84"/>
      <c r="B728" s="85"/>
      <c r="C728" s="85"/>
      <c r="D728" s="85"/>
      <c r="E728" s="1"/>
      <c r="F728" s="1"/>
      <c r="G728" s="1"/>
      <c r="H728" s="1"/>
    </row>
    <row r="729" spans="1:8">
      <c r="A729" s="84"/>
      <c r="B729" s="85"/>
      <c r="C729" s="85"/>
      <c r="D729" s="85"/>
      <c r="E729" s="1"/>
      <c r="F729" s="1"/>
      <c r="G729" s="1"/>
      <c r="H729" s="1"/>
    </row>
    <row r="730" spans="1:8">
      <c r="A730" s="84"/>
      <c r="B730" s="85"/>
      <c r="C730" s="85"/>
      <c r="D730" s="85"/>
      <c r="E730" s="1"/>
      <c r="F730" s="1"/>
      <c r="G730" s="1"/>
      <c r="H730" s="1"/>
    </row>
    <row r="731" spans="1:8">
      <c r="A731" s="84"/>
      <c r="B731" s="85"/>
      <c r="C731" s="85"/>
      <c r="D731" s="85"/>
      <c r="E731" s="1"/>
      <c r="F731" s="1"/>
      <c r="G731" s="1"/>
      <c r="H731" s="1"/>
    </row>
    <row r="732" spans="1:8">
      <c r="A732" s="84"/>
      <c r="B732" s="85"/>
      <c r="C732" s="85"/>
      <c r="D732" s="85"/>
      <c r="E732" s="1"/>
      <c r="F732" s="1"/>
      <c r="G732" s="1"/>
      <c r="H732" s="1"/>
    </row>
    <row r="733" spans="1:8">
      <c r="A733" s="84"/>
      <c r="B733" s="85"/>
      <c r="C733" s="85"/>
      <c r="D733" s="85"/>
      <c r="E733" s="1"/>
      <c r="F733" s="1"/>
      <c r="G733" s="1"/>
      <c r="H733" s="1"/>
    </row>
    <row r="734" spans="1:8">
      <c r="A734" s="84"/>
      <c r="B734" s="85"/>
      <c r="C734" s="85"/>
      <c r="D734" s="85"/>
      <c r="E734" s="1"/>
      <c r="F734" s="1"/>
      <c r="G734" s="1"/>
      <c r="H734" s="1"/>
    </row>
    <row r="735" spans="1:8">
      <c r="A735" s="84"/>
      <c r="B735" s="85"/>
      <c r="C735" s="85"/>
      <c r="D735" s="85"/>
      <c r="E735" s="1"/>
      <c r="F735" s="1"/>
      <c r="G735" s="1"/>
      <c r="H735" s="1"/>
    </row>
    <row r="736" spans="1:8">
      <c r="A736" s="84"/>
      <c r="B736" s="85"/>
      <c r="C736" s="85"/>
      <c r="D736" s="85"/>
      <c r="E736" s="1"/>
      <c r="F736" s="1"/>
      <c r="G736" s="1"/>
      <c r="H736" s="1"/>
    </row>
    <row r="737" spans="1:8">
      <c r="A737" s="84"/>
      <c r="B737" s="85"/>
      <c r="C737" s="85"/>
      <c r="D737" s="85"/>
      <c r="E737" s="1"/>
      <c r="F737" s="1"/>
      <c r="G737" s="1"/>
      <c r="H737" s="1"/>
    </row>
    <row r="738" spans="1:8">
      <c r="A738" s="84"/>
      <c r="B738" s="85"/>
      <c r="C738" s="85"/>
      <c r="D738" s="85"/>
      <c r="E738" s="1"/>
      <c r="F738" s="1"/>
      <c r="G738" s="1"/>
      <c r="H738" s="1"/>
    </row>
    <row r="739" spans="1:8">
      <c r="A739" s="84"/>
      <c r="B739" s="85"/>
      <c r="C739" s="85"/>
      <c r="D739" s="85"/>
      <c r="E739" s="1"/>
      <c r="F739" s="1"/>
      <c r="G739" s="1"/>
      <c r="H739" s="1"/>
    </row>
    <row r="740" spans="1:8">
      <c r="A740" s="84"/>
      <c r="B740" s="85"/>
      <c r="C740" s="85"/>
      <c r="D740" s="85"/>
      <c r="E740" s="1"/>
      <c r="F740" s="1"/>
      <c r="G740" s="1"/>
      <c r="H740" s="1"/>
    </row>
    <row r="741" spans="1:8">
      <c r="A741" s="84"/>
      <c r="B741" s="85"/>
      <c r="C741" s="85"/>
      <c r="D741" s="85"/>
      <c r="E741" s="1"/>
      <c r="F741" s="1"/>
      <c r="G741" s="1"/>
      <c r="H741" s="1"/>
    </row>
    <row r="742" spans="1:8">
      <c r="A742" s="84"/>
      <c r="B742" s="85"/>
      <c r="C742" s="85"/>
      <c r="D742" s="85"/>
      <c r="E742" s="1"/>
      <c r="F742" s="1"/>
      <c r="G742" s="1"/>
      <c r="H742" s="1"/>
    </row>
    <row r="743" spans="1:8">
      <c r="A743" s="84"/>
      <c r="B743" s="85"/>
      <c r="C743" s="85"/>
      <c r="D743" s="85"/>
      <c r="E743" s="1"/>
      <c r="F743" s="1"/>
      <c r="G743" s="1"/>
      <c r="H743" s="1"/>
    </row>
    <row r="744" spans="1:8">
      <c r="A744" s="84"/>
      <c r="B744" s="85"/>
      <c r="C744" s="85"/>
      <c r="D744" s="85"/>
      <c r="E744" s="1"/>
      <c r="F744" s="1"/>
      <c r="G744" s="1"/>
      <c r="H744" s="1"/>
    </row>
    <row r="745" spans="1:8">
      <c r="A745" s="84"/>
      <c r="B745" s="85"/>
      <c r="C745" s="85"/>
      <c r="D745" s="85"/>
      <c r="E745" s="1"/>
      <c r="F745" s="1"/>
      <c r="G745" s="1"/>
      <c r="H745" s="1"/>
    </row>
    <row r="746" spans="1:8">
      <c r="A746" s="84"/>
      <c r="B746" s="85"/>
      <c r="C746" s="85"/>
      <c r="D746" s="85"/>
      <c r="E746" s="1"/>
      <c r="F746" s="1"/>
      <c r="G746" s="1"/>
      <c r="H746" s="1"/>
    </row>
    <row r="747" spans="1:8">
      <c r="A747" s="84"/>
      <c r="B747" s="85"/>
      <c r="C747" s="85"/>
      <c r="D747" s="85"/>
      <c r="E747" s="1"/>
      <c r="F747" s="1"/>
      <c r="G747" s="1"/>
      <c r="H747" s="1"/>
    </row>
    <row r="748" spans="1:8">
      <c r="A748" s="84"/>
      <c r="B748" s="85"/>
      <c r="C748" s="85"/>
      <c r="D748" s="85"/>
      <c r="E748" s="1"/>
      <c r="F748" s="1"/>
      <c r="G748" s="1"/>
      <c r="H748" s="1"/>
    </row>
    <row r="749" spans="1:8">
      <c r="A749" s="84"/>
      <c r="B749" s="85"/>
      <c r="C749" s="85"/>
      <c r="D749" s="85"/>
      <c r="E749" s="1"/>
      <c r="F749" s="1"/>
      <c r="G749" s="1"/>
      <c r="H749" s="1"/>
    </row>
    <row r="750" spans="1:8">
      <c r="A750" s="84"/>
      <c r="B750" s="85"/>
      <c r="C750" s="85"/>
      <c r="D750" s="85"/>
      <c r="E750" s="1"/>
      <c r="F750" s="1"/>
      <c r="G750" s="1"/>
      <c r="H750" s="1"/>
    </row>
    <row r="751" spans="1:8">
      <c r="A751" s="84"/>
      <c r="B751" s="85"/>
      <c r="C751" s="85"/>
      <c r="D751" s="85"/>
      <c r="E751" s="1"/>
      <c r="F751" s="1"/>
      <c r="G751" s="1"/>
      <c r="H751" s="1"/>
    </row>
    <row r="752" spans="1:8">
      <c r="A752" s="84"/>
      <c r="B752" s="85"/>
      <c r="C752" s="85"/>
      <c r="D752" s="85"/>
      <c r="E752" s="1"/>
      <c r="F752" s="1"/>
      <c r="G752" s="1"/>
      <c r="H752" s="1"/>
    </row>
    <row r="753" spans="1:8">
      <c r="A753" s="84"/>
      <c r="B753" s="85"/>
      <c r="C753" s="85"/>
      <c r="D753" s="85"/>
      <c r="E753" s="1"/>
      <c r="F753" s="1"/>
      <c r="G753" s="1"/>
      <c r="H753" s="1"/>
    </row>
    <row r="754" spans="1:8">
      <c r="A754" s="84"/>
      <c r="B754" s="85"/>
      <c r="C754" s="85"/>
      <c r="D754" s="85"/>
      <c r="E754" s="1"/>
      <c r="F754" s="1"/>
      <c r="G754" s="1"/>
      <c r="H754" s="1"/>
    </row>
    <row r="755" spans="1:8">
      <c r="A755" s="84"/>
      <c r="B755" s="85"/>
      <c r="C755" s="85"/>
      <c r="D755" s="85"/>
      <c r="E755" s="1"/>
      <c r="F755" s="1"/>
      <c r="G755" s="1"/>
      <c r="H755" s="1"/>
    </row>
    <row r="756" spans="1:8">
      <c r="A756" s="84"/>
      <c r="B756" s="85"/>
      <c r="C756" s="85"/>
      <c r="D756" s="85"/>
      <c r="E756" s="1"/>
      <c r="F756" s="1"/>
      <c r="G756" s="1"/>
      <c r="H756" s="1"/>
    </row>
    <row r="757" spans="1:8">
      <c r="A757" s="84"/>
      <c r="B757" s="85"/>
      <c r="C757" s="85"/>
      <c r="D757" s="85"/>
      <c r="E757" s="1"/>
      <c r="F757" s="1"/>
      <c r="G757" s="1"/>
      <c r="H757" s="1"/>
    </row>
    <row r="758" spans="1:8">
      <c r="A758" s="84"/>
      <c r="B758" s="85"/>
      <c r="C758" s="85"/>
      <c r="D758" s="85"/>
      <c r="E758" s="1"/>
      <c r="F758" s="1"/>
      <c r="G758" s="1"/>
      <c r="H758" s="1"/>
    </row>
    <row r="759" spans="1:8">
      <c r="A759" s="84"/>
      <c r="B759" s="85"/>
      <c r="C759" s="85"/>
      <c r="D759" s="85"/>
      <c r="E759" s="1"/>
      <c r="F759" s="1"/>
      <c r="G759" s="1"/>
      <c r="H759" s="1"/>
    </row>
    <row r="760" spans="1:8">
      <c r="A760" s="84"/>
      <c r="B760" s="85"/>
      <c r="C760" s="85"/>
      <c r="D760" s="85"/>
      <c r="E760" s="1"/>
      <c r="F760" s="1"/>
      <c r="G760" s="1"/>
      <c r="H760" s="1"/>
    </row>
    <row r="761" spans="1:8">
      <c r="A761" s="84"/>
      <c r="B761" s="85"/>
      <c r="C761" s="85"/>
      <c r="D761" s="85"/>
      <c r="E761" s="1"/>
      <c r="F761" s="1"/>
      <c r="G761" s="1"/>
      <c r="H761" s="1"/>
    </row>
    <row r="762" spans="1:8">
      <c r="A762" s="84"/>
      <c r="B762" s="85"/>
      <c r="C762" s="85"/>
      <c r="D762" s="85"/>
      <c r="E762" s="1"/>
      <c r="F762" s="1"/>
      <c r="G762" s="1"/>
      <c r="H762" s="1"/>
    </row>
    <row r="763" spans="1:8">
      <c r="A763" s="84"/>
      <c r="B763" s="85"/>
      <c r="C763" s="85"/>
      <c r="D763" s="85"/>
      <c r="E763" s="1"/>
      <c r="F763" s="1"/>
      <c r="G763" s="1"/>
      <c r="H763" s="1"/>
    </row>
    <row r="764" spans="1:8">
      <c r="A764" s="84"/>
      <c r="B764" s="85"/>
      <c r="C764" s="85"/>
      <c r="D764" s="85"/>
      <c r="E764" s="1"/>
      <c r="F764" s="1"/>
      <c r="G764" s="1"/>
      <c r="H764" s="1"/>
    </row>
    <row r="765" spans="1:8">
      <c r="A765" s="84"/>
      <c r="B765" s="85"/>
      <c r="C765" s="85"/>
      <c r="D765" s="85"/>
      <c r="E765" s="1"/>
      <c r="F765" s="1"/>
      <c r="G765" s="1"/>
      <c r="H765" s="1"/>
    </row>
    <row r="766" spans="1:8">
      <c r="A766" s="84"/>
      <c r="B766" s="85"/>
      <c r="C766" s="85"/>
      <c r="D766" s="85"/>
      <c r="E766" s="1"/>
      <c r="F766" s="1"/>
      <c r="G766" s="1"/>
      <c r="H766" s="1"/>
    </row>
    <row r="767" spans="1:8">
      <c r="A767" s="84"/>
      <c r="B767" s="85"/>
      <c r="C767" s="85"/>
      <c r="D767" s="85"/>
      <c r="E767" s="1"/>
      <c r="F767" s="1"/>
      <c r="G767" s="1"/>
      <c r="H767" s="1"/>
    </row>
    <row r="768" spans="1:8">
      <c r="A768" s="84"/>
      <c r="B768" s="85"/>
      <c r="C768" s="85"/>
      <c r="D768" s="85"/>
      <c r="E768" s="1"/>
      <c r="F768" s="1"/>
      <c r="G768" s="1"/>
      <c r="H768" s="1"/>
    </row>
    <row r="769" spans="1:8">
      <c r="A769" s="84"/>
      <c r="B769" s="85"/>
      <c r="C769" s="85"/>
      <c r="D769" s="85"/>
      <c r="E769" s="1"/>
      <c r="F769" s="1"/>
      <c r="G769" s="1"/>
      <c r="H769" s="1"/>
    </row>
    <row r="770" spans="1:8">
      <c r="A770" s="84"/>
      <c r="B770" s="85"/>
      <c r="C770" s="85"/>
      <c r="D770" s="85"/>
      <c r="E770" s="1"/>
      <c r="F770" s="1"/>
      <c r="G770" s="1"/>
      <c r="H770" s="1"/>
    </row>
    <row r="771" spans="1:8">
      <c r="A771" s="84"/>
      <c r="B771" s="85"/>
      <c r="C771" s="85"/>
      <c r="D771" s="85"/>
      <c r="E771" s="1"/>
      <c r="F771" s="1"/>
      <c r="G771" s="1"/>
      <c r="H771" s="1"/>
    </row>
    <row r="772" spans="1:8">
      <c r="A772" s="84"/>
      <c r="B772" s="85"/>
      <c r="C772" s="85"/>
      <c r="D772" s="85"/>
      <c r="E772" s="1"/>
      <c r="F772" s="1"/>
      <c r="G772" s="1"/>
      <c r="H772" s="1"/>
    </row>
    <row r="773" spans="1:8">
      <c r="A773" s="84"/>
      <c r="B773" s="85"/>
      <c r="C773" s="85"/>
      <c r="D773" s="85"/>
      <c r="E773" s="1"/>
      <c r="F773" s="1"/>
      <c r="G773" s="1"/>
      <c r="H773" s="1"/>
    </row>
    <row r="774" spans="1:8">
      <c r="A774" s="84"/>
      <c r="B774" s="85"/>
      <c r="C774" s="85"/>
      <c r="D774" s="85"/>
      <c r="E774" s="1"/>
      <c r="F774" s="1"/>
      <c r="G774" s="1"/>
      <c r="H774" s="1"/>
    </row>
    <row r="775" spans="1:8">
      <c r="A775" s="84"/>
      <c r="B775" s="85"/>
      <c r="C775" s="85"/>
      <c r="D775" s="85"/>
      <c r="E775" s="1"/>
      <c r="F775" s="1"/>
      <c r="G775" s="1"/>
      <c r="H775" s="1"/>
    </row>
    <row r="776" spans="1:8">
      <c r="A776" s="84"/>
      <c r="B776" s="85"/>
      <c r="C776" s="85"/>
      <c r="D776" s="85"/>
      <c r="E776" s="1"/>
      <c r="F776" s="1"/>
      <c r="G776" s="1"/>
      <c r="H776" s="1"/>
    </row>
    <row r="777" spans="1:8">
      <c r="A777" s="84"/>
      <c r="B777" s="85"/>
      <c r="C777" s="85"/>
      <c r="D777" s="85"/>
      <c r="E777" s="1"/>
      <c r="F777" s="1"/>
      <c r="G777" s="1"/>
      <c r="H777" s="1"/>
    </row>
    <row r="778" spans="1:8">
      <c r="A778" s="84"/>
      <c r="B778" s="85"/>
      <c r="C778" s="85"/>
      <c r="D778" s="85"/>
      <c r="E778" s="1"/>
      <c r="F778" s="1"/>
      <c r="G778" s="1"/>
      <c r="H778" s="1"/>
    </row>
    <row r="779" spans="1:8">
      <c r="A779" s="84"/>
      <c r="B779" s="85"/>
      <c r="C779" s="85"/>
      <c r="D779" s="85"/>
      <c r="E779" s="1"/>
      <c r="F779" s="1"/>
      <c r="G779" s="1"/>
      <c r="H779" s="1"/>
    </row>
    <row r="780" spans="1:8">
      <c r="A780" s="84"/>
      <c r="B780" s="85"/>
      <c r="C780" s="85"/>
      <c r="D780" s="85"/>
      <c r="E780" s="1"/>
      <c r="F780" s="1"/>
      <c r="G780" s="1"/>
      <c r="H780" s="1"/>
    </row>
    <row r="781" spans="1:8">
      <c r="A781" s="84"/>
      <c r="B781" s="85"/>
      <c r="C781" s="85"/>
      <c r="D781" s="85"/>
      <c r="E781" s="1"/>
      <c r="F781" s="1"/>
      <c r="G781" s="1"/>
      <c r="H781" s="1"/>
    </row>
    <row r="782" spans="1:8">
      <c r="A782" s="84"/>
      <c r="B782" s="85"/>
      <c r="C782" s="85"/>
      <c r="D782" s="85"/>
      <c r="E782" s="1"/>
      <c r="F782" s="1"/>
      <c r="G782" s="1"/>
      <c r="H782" s="1"/>
    </row>
    <row r="783" spans="1:8">
      <c r="A783" s="84"/>
      <c r="B783" s="85"/>
      <c r="C783" s="85"/>
      <c r="D783" s="85"/>
      <c r="E783" s="1"/>
      <c r="F783" s="1"/>
      <c r="G783" s="1"/>
      <c r="H783" s="1"/>
    </row>
    <row r="784" spans="1:8">
      <c r="A784" s="84"/>
      <c r="B784" s="85"/>
      <c r="C784" s="85"/>
      <c r="D784" s="85"/>
      <c r="E784" s="1"/>
      <c r="F784" s="1"/>
      <c r="G784" s="1"/>
      <c r="H784" s="1"/>
    </row>
    <row r="785" spans="1:8">
      <c r="A785" s="84"/>
      <c r="B785" s="85"/>
      <c r="C785" s="85"/>
      <c r="D785" s="85"/>
      <c r="E785" s="1"/>
      <c r="F785" s="1"/>
      <c r="G785" s="1"/>
      <c r="H785" s="1"/>
    </row>
    <row r="786" spans="1:8">
      <c r="A786" s="84"/>
      <c r="B786" s="85"/>
      <c r="C786" s="85"/>
      <c r="D786" s="85"/>
      <c r="E786" s="1"/>
      <c r="F786" s="1"/>
      <c r="G786" s="1"/>
      <c r="H786" s="1"/>
    </row>
    <row r="787" spans="1:8">
      <c r="A787" s="84"/>
      <c r="B787" s="85"/>
      <c r="C787" s="85"/>
      <c r="D787" s="85"/>
      <c r="E787" s="1"/>
      <c r="F787" s="1"/>
      <c r="G787" s="1"/>
      <c r="H787" s="1"/>
    </row>
    <row r="788" spans="1:8">
      <c r="A788" s="84"/>
      <c r="B788" s="85"/>
      <c r="C788" s="85"/>
      <c r="D788" s="85"/>
      <c r="E788" s="1"/>
      <c r="F788" s="1"/>
      <c r="G788" s="1"/>
      <c r="H788" s="1"/>
    </row>
    <row r="789" spans="1:8">
      <c r="A789" s="84"/>
      <c r="B789" s="85"/>
      <c r="C789" s="85"/>
      <c r="D789" s="85"/>
      <c r="E789" s="1"/>
      <c r="F789" s="1"/>
      <c r="G789" s="1"/>
      <c r="H789" s="1"/>
    </row>
    <row r="790" spans="1:8">
      <c r="A790" s="84"/>
      <c r="B790" s="85"/>
      <c r="C790" s="85"/>
      <c r="D790" s="85"/>
      <c r="E790" s="1"/>
      <c r="F790" s="1"/>
      <c r="G790" s="1"/>
      <c r="H790" s="1"/>
    </row>
    <row r="791" spans="1:8">
      <c r="A791" s="84"/>
      <c r="B791" s="85"/>
      <c r="C791" s="85"/>
      <c r="D791" s="85"/>
      <c r="E791" s="1"/>
      <c r="F791" s="1"/>
      <c r="G791" s="1"/>
      <c r="H791" s="1"/>
    </row>
    <row r="792" spans="1:8">
      <c r="A792" s="84"/>
      <c r="B792" s="85"/>
      <c r="C792" s="85"/>
      <c r="D792" s="85"/>
      <c r="E792" s="1"/>
      <c r="F792" s="1"/>
      <c r="G792" s="1"/>
      <c r="H792" s="1"/>
    </row>
    <row r="793" spans="1:8">
      <c r="A793" s="84"/>
      <c r="B793" s="85"/>
      <c r="C793" s="85"/>
      <c r="D793" s="85"/>
      <c r="E793" s="1"/>
      <c r="F793" s="1"/>
      <c r="G793" s="1"/>
      <c r="H793" s="1"/>
    </row>
    <row r="794" spans="1:8">
      <c r="A794" s="84"/>
      <c r="B794" s="85"/>
      <c r="C794" s="85"/>
      <c r="D794" s="85"/>
      <c r="E794" s="1"/>
      <c r="F794" s="1"/>
      <c r="G794" s="1"/>
      <c r="H794" s="1"/>
    </row>
    <row r="795" spans="1:8">
      <c r="A795" s="84"/>
      <c r="B795" s="85"/>
      <c r="C795" s="85"/>
      <c r="D795" s="85"/>
      <c r="E795" s="1"/>
      <c r="F795" s="1"/>
      <c r="G795" s="1"/>
      <c r="H795" s="1"/>
    </row>
    <row r="796" spans="1:8">
      <c r="A796" s="84"/>
      <c r="B796" s="85"/>
      <c r="C796" s="85"/>
      <c r="D796" s="85"/>
      <c r="E796" s="1"/>
      <c r="F796" s="1"/>
      <c r="G796" s="1"/>
      <c r="H796" s="1"/>
    </row>
    <row r="797" spans="1:8">
      <c r="A797" s="84"/>
      <c r="B797" s="85"/>
      <c r="C797" s="85"/>
      <c r="D797" s="85"/>
      <c r="E797" s="1"/>
      <c r="F797" s="1"/>
      <c r="G797" s="1"/>
      <c r="H797" s="1"/>
    </row>
    <row r="798" spans="1:8">
      <c r="A798" s="84"/>
      <c r="B798" s="85"/>
      <c r="C798" s="85"/>
      <c r="D798" s="85"/>
      <c r="E798" s="1"/>
      <c r="F798" s="1"/>
      <c r="G798" s="1"/>
      <c r="H798" s="1"/>
    </row>
    <row r="799" spans="1:8">
      <c r="A799" s="84"/>
      <c r="B799" s="85"/>
      <c r="C799" s="85"/>
      <c r="D799" s="85"/>
      <c r="E799" s="1"/>
      <c r="F799" s="1"/>
      <c r="G799" s="1"/>
      <c r="H799" s="1"/>
    </row>
    <row r="800" spans="1:8">
      <c r="A800" s="84"/>
      <c r="B800" s="85"/>
      <c r="C800" s="85"/>
      <c r="D800" s="85"/>
      <c r="E800" s="1"/>
      <c r="F800" s="1"/>
      <c r="G800" s="1"/>
      <c r="H800" s="1"/>
    </row>
    <row r="801" spans="1:8">
      <c r="A801" s="84"/>
      <c r="B801" s="85"/>
      <c r="C801" s="85"/>
      <c r="D801" s="85"/>
      <c r="E801" s="1"/>
      <c r="F801" s="1"/>
      <c r="G801" s="1"/>
      <c r="H801" s="1"/>
    </row>
    <row r="802" spans="1:8">
      <c r="A802" s="84"/>
      <c r="B802" s="85"/>
      <c r="C802" s="85"/>
      <c r="D802" s="85"/>
      <c r="E802" s="1"/>
      <c r="F802" s="1"/>
      <c r="G802" s="1"/>
      <c r="H802" s="1"/>
    </row>
    <row r="803" spans="1:8">
      <c r="A803" s="84"/>
      <c r="B803" s="85"/>
      <c r="C803" s="85"/>
      <c r="D803" s="85"/>
      <c r="E803" s="1"/>
      <c r="F803" s="1"/>
      <c r="G803" s="1"/>
      <c r="H803" s="1"/>
    </row>
    <row r="804" spans="1:8">
      <c r="A804" s="84"/>
      <c r="B804" s="85"/>
      <c r="C804" s="85"/>
      <c r="D804" s="85"/>
      <c r="E804" s="1"/>
      <c r="F804" s="1"/>
      <c r="G804" s="1"/>
      <c r="H804" s="1"/>
    </row>
    <row r="805" spans="1:8">
      <c r="A805" s="84"/>
      <c r="B805" s="85"/>
      <c r="C805" s="85"/>
      <c r="D805" s="85"/>
      <c r="E805" s="1"/>
      <c r="F805" s="1"/>
      <c r="G805" s="1"/>
      <c r="H805" s="1"/>
    </row>
    <row r="806" spans="1:8">
      <c r="A806" s="84"/>
      <c r="B806" s="85"/>
      <c r="C806" s="85"/>
      <c r="D806" s="85"/>
      <c r="E806" s="1"/>
      <c r="F806" s="1"/>
      <c r="G806" s="1"/>
      <c r="H806" s="1"/>
    </row>
    <row r="807" spans="1:8">
      <c r="A807" s="84"/>
      <c r="B807" s="85"/>
      <c r="C807" s="85"/>
      <c r="D807" s="85"/>
      <c r="E807" s="1"/>
      <c r="F807" s="1"/>
      <c r="G807" s="1"/>
      <c r="H807" s="1"/>
    </row>
    <row r="808" spans="1:8">
      <c r="A808" s="84"/>
      <c r="B808" s="85"/>
      <c r="C808" s="85"/>
      <c r="D808" s="85"/>
      <c r="E808" s="1"/>
      <c r="F808" s="1"/>
      <c r="G808" s="1"/>
      <c r="H808" s="1"/>
    </row>
    <row r="809" spans="1:8">
      <c r="A809" s="84"/>
      <c r="B809" s="85"/>
      <c r="C809" s="85"/>
      <c r="D809" s="85"/>
      <c r="E809" s="1"/>
      <c r="F809" s="1"/>
      <c r="G809" s="1"/>
      <c r="H809" s="1"/>
    </row>
    <row r="810" spans="1:8">
      <c r="A810" s="84"/>
      <c r="B810" s="85"/>
      <c r="C810" s="85"/>
      <c r="D810" s="85"/>
      <c r="E810" s="1"/>
      <c r="F810" s="1"/>
      <c r="G810" s="1"/>
      <c r="H810" s="1"/>
    </row>
    <row r="811" spans="1:8">
      <c r="A811" s="84"/>
      <c r="B811" s="85"/>
      <c r="C811" s="85"/>
      <c r="D811" s="85"/>
      <c r="E811" s="1"/>
      <c r="F811" s="1"/>
      <c r="G811" s="1"/>
      <c r="H811" s="1"/>
    </row>
    <row r="812" spans="1:8">
      <c r="A812" s="84"/>
      <c r="B812" s="85"/>
      <c r="C812" s="85"/>
      <c r="D812" s="85"/>
      <c r="E812" s="1"/>
      <c r="F812" s="1"/>
      <c r="G812" s="1"/>
      <c r="H812" s="1"/>
    </row>
    <row r="813" spans="1:8">
      <c r="A813" s="84"/>
      <c r="B813" s="85"/>
      <c r="C813" s="85"/>
      <c r="D813" s="85"/>
      <c r="E813" s="1"/>
      <c r="F813" s="1"/>
      <c r="G813" s="1"/>
      <c r="H813" s="1"/>
    </row>
    <row r="814" spans="1:8">
      <c r="A814" s="84"/>
      <c r="B814" s="85"/>
      <c r="C814" s="85"/>
      <c r="D814" s="85"/>
      <c r="E814" s="1"/>
      <c r="F814" s="1"/>
      <c r="G814" s="1"/>
      <c r="H814" s="1"/>
    </row>
    <row r="815" spans="1:8">
      <c r="A815" s="84"/>
      <c r="B815" s="85"/>
      <c r="C815" s="85"/>
      <c r="D815" s="85"/>
      <c r="E815" s="1"/>
      <c r="F815" s="1"/>
      <c r="G815" s="1"/>
      <c r="H815" s="1"/>
    </row>
    <row r="816" spans="1:8">
      <c r="A816" s="84"/>
      <c r="B816" s="85"/>
      <c r="C816" s="85"/>
      <c r="D816" s="85"/>
      <c r="E816" s="1"/>
      <c r="F816" s="1"/>
      <c r="G816" s="1"/>
      <c r="H816" s="1"/>
    </row>
    <row r="817" spans="1:8">
      <c r="A817" s="84"/>
      <c r="B817" s="85"/>
      <c r="C817" s="85"/>
      <c r="D817" s="85"/>
      <c r="E817" s="1"/>
      <c r="F817" s="1"/>
      <c r="G817" s="1"/>
      <c r="H817" s="1"/>
    </row>
    <row r="818" spans="1:8">
      <c r="A818" s="84"/>
      <c r="B818" s="85"/>
      <c r="C818" s="85"/>
      <c r="D818" s="85"/>
      <c r="E818" s="1"/>
      <c r="F818" s="1"/>
      <c r="G818" s="1"/>
      <c r="H818" s="1"/>
    </row>
    <row r="819" spans="1:8">
      <c r="A819" s="84"/>
      <c r="B819" s="85"/>
      <c r="C819" s="85"/>
      <c r="D819" s="85"/>
      <c r="E819" s="1"/>
      <c r="F819" s="1"/>
      <c r="G819" s="1"/>
      <c r="H819" s="1"/>
    </row>
    <row r="820" spans="1:8">
      <c r="A820" s="84"/>
      <c r="B820" s="85"/>
      <c r="C820" s="85"/>
      <c r="D820" s="85"/>
      <c r="E820" s="1"/>
      <c r="F820" s="1"/>
      <c r="G820" s="1"/>
      <c r="H820" s="1"/>
    </row>
    <row r="821" spans="1:8">
      <c r="A821" s="84"/>
      <c r="B821" s="85"/>
      <c r="C821" s="85"/>
      <c r="D821" s="85"/>
      <c r="E821" s="1"/>
      <c r="F821" s="1"/>
      <c r="G821" s="1"/>
      <c r="H821" s="1"/>
    </row>
    <row r="822" spans="1:8">
      <c r="A822" s="84"/>
      <c r="B822" s="85"/>
      <c r="C822" s="85"/>
      <c r="D822" s="85"/>
      <c r="E822" s="1"/>
      <c r="F822" s="1"/>
      <c r="G822" s="1"/>
      <c r="H822" s="1"/>
    </row>
    <row r="823" spans="1:8">
      <c r="A823" s="84"/>
      <c r="B823" s="85"/>
      <c r="C823" s="85"/>
      <c r="D823" s="85"/>
      <c r="E823" s="1"/>
      <c r="F823" s="1"/>
      <c r="G823" s="1"/>
      <c r="H823" s="1"/>
    </row>
    <row r="824" spans="1:8">
      <c r="A824" s="84"/>
      <c r="B824" s="85"/>
      <c r="C824" s="85"/>
      <c r="D824" s="85"/>
      <c r="E824" s="1"/>
      <c r="F824" s="1"/>
      <c r="G824" s="1"/>
      <c r="H824" s="1"/>
    </row>
    <row r="825" spans="1:8">
      <c r="A825" s="84"/>
      <c r="B825" s="85"/>
      <c r="C825" s="85"/>
      <c r="D825" s="85"/>
      <c r="E825" s="1"/>
      <c r="F825" s="1"/>
      <c r="G825" s="1"/>
      <c r="H825" s="1"/>
    </row>
    <row r="826" spans="1:8">
      <c r="A826" s="84"/>
      <c r="B826" s="85"/>
      <c r="C826" s="85"/>
      <c r="D826" s="85"/>
      <c r="E826" s="1"/>
      <c r="F826" s="1"/>
      <c r="G826" s="1"/>
      <c r="H826" s="1"/>
    </row>
    <row r="827" spans="1:8">
      <c r="A827" s="84"/>
      <c r="B827" s="85"/>
      <c r="C827" s="85"/>
      <c r="D827" s="85"/>
      <c r="E827" s="1"/>
      <c r="F827" s="1"/>
      <c r="G827" s="1"/>
      <c r="H827" s="1"/>
    </row>
    <row r="828" spans="1:8">
      <c r="A828" s="84"/>
      <c r="B828" s="85"/>
      <c r="C828" s="85"/>
      <c r="D828" s="85"/>
      <c r="E828" s="1"/>
      <c r="F828" s="1"/>
      <c r="G828" s="1"/>
      <c r="H828" s="1"/>
    </row>
    <row r="829" spans="1:8">
      <c r="A829" s="84"/>
      <c r="B829" s="85"/>
      <c r="C829" s="85"/>
      <c r="D829" s="85"/>
      <c r="E829" s="1"/>
      <c r="F829" s="1"/>
      <c r="G829" s="1"/>
      <c r="H829" s="1"/>
    </row>
    <row r="830" spans="1:8">
      <c r="A830" s="84"/>
      <c r="B830" s="85"/>
      <c r="C830" s="85"/>
      <c r="D830" s="85"/>
      <c r="E830" s="1"/>
      <c r="F830" s="1"/>
      <c r="G830" s="1"/>
      <c r="H830" s="1"/>
    </row>
    <row r="831" spans="1:8">
      <c r="A831" s="84"/>
      <c r="B831" s="85"/>
      <c r="C831" s="85"/>
      <c r="D831" s="85"/>
      <c r="E831" s="1"/>
      <c r="F831" s="1"/>
      <c r="G831" s="1"/>
      <c r="H831" s="1"/>
    </row>
    <row r="832" spans="1:8">
      <c r="A832" s="84"/>
      <c r="B832" s="85"/>
      <c r="C832" s="85"/>
      <c r="D832" s="85"/>
      <c r="E832" s="1"/>
      <c r="F832" s="1"/>
      <c r="G832" s="1"/>
      <c r="H832" s="1"/>
    </row>
    <row r="833" spans="1:8">
      <c r="A833" s="84"/>
      <c r="B833" s="85"/>
      <c r="C833" s="85"/>
      <c r="D833" s="85"/>
      <c r="E833" s="1"/>
      <c r="F833" s="1"/>
      <c r="G833" s="1"/>
      <c r="H833" s="1"/>
    </row>
    <row r="834" spans="1:8">
      <c r="A834" s="84"/>
      <c r="B834" s="85"/>
      <c r="C834" s="85"/>
      <c r="D834" s="85"/>
      <c r="E834" s="1"/>
      <c r="F834" s="1"/>
      <c r="G834" s="1"/>
      <c r="H834" s="1"/>
    </row>
    <row r="835" spans="1:8">
      <c r="A835" s="84"/>
      <c r="B835" s="85"/>
      <c r="C835" s="85"/>
      <c r="D835" s="85"/>
      <c r="E835" s="1"/>
      <c r="F835" s="1"/>
      <c r="G835" s="1"/>
      <c r="H835" s="1"/>
    </row>
    <row r="836" spans="1:8">
      <c r="A836" s="84"/>
      <c r="B836" s="85"/>
      <c r="C836" s="85"/>
      <c r="D836" s="85"/>
      <c r="E836" s="1"/>
      <c r="F836" s="1"/>
      <c r="G836" s="1"/>
      <c r="H836" s="1"/>
    </row>
    <row r="837" spans="1:8">
      <c r="A837" s="84"/>
      <c r="B837" s="85"/>
      <c r="C837" s="85"/>
      <c r="D837" s="85"/>
      <c r="E837" s="1"/>
      <c r="F837" s="1"/>
      <c r="G837" s="1"/>
      <c r="H837" s="1"/>
    </row>
    <row r="838" spans="1:8">
      <c r="A838" s="84"/>
      <c r="B838" s="85"/>
      <c r="C838" s="85"/>
      <c r="D838" s="85"/>
      <c r="E838" s="1"/>
      <c r="F838" s="1"/>
      <c r="G838" s="1"/>
      <c r="H838" s="1"/>
    </row>
    <row r="839" spans="1:8">
      <c r="A839" s="84"/>
      <c r="B839" s="85"/>
      <c r="C839" s="85"/>
      <c r="D839" s="85"/>
      <c r="E839" s="1"/>
      <c r="F839" s="1"/>
      <c r="G839" s="1"/>
      <c r="H839" s="1"/>
    </row>
    <row r="840" spans="1:8">
      <c r="A840" s="84"/>
      <c r="B840" s="85"/>
      <c r="C840" s="85"/>
      <c r="D840" s="85"/>
      <c r="E840" s="1"/>
      <c r="F840" s="1"/>
      <c r="G840" s="1"/>
      <c r="H840" s="1"/>
    </row>
    <row r="841" spans="1:8">
      <c r="A841" s="84"/>
      <c r="B841" s="85"/>
      <c r="C841" s="85"/>
      <c r="D841" s="85"/>
      <c r="E841" s="1"/>
      <c r="F841" s="1"/>
      <c r="G841" s="1"/>
      <c r="H841" s="1"/>
    </row>
    <row r="842" spans="1:8">
      <c r="A842" s="84"/>
      <c r="B842" s="85"/>
      <c r="C842" s="85"/>
      <c r="D842" s="85"/>
      <c r="E842" s="1"/>
      <c r="F842" s="1"/>
      <c r="G842" s="1"/>
      <c r="H842" s="1"/>
    </row>
    <row r="843" spans="1:8">
      <c r="A843" s="84"/>
      <c r="B843" s="85"/>
      <c r="C843" s="85"/>
      <c r="D843" s="85"/>
      <c r="E843" s="1"/>
      <c r="F843" s="1"/>
      <c r="G843" s="1"/>
      <c r="H843" s="1"/>
    </row>
    <row r="844" spans="1:8">
      <c r="A844" s="84"/>
      <c r="B844" s="85"/>
      <c r="C844" s="85"/>
      <c r="D844" s="85"/>
      <c r="E844" s="1"/>
      <c r="F844" s="1"/>
      <c r="G844" s="1"/>
      <c r="H844" s="1"/>
    </row>
    <row r="845" spans="1:8">
      <c r="A845" s="84"/>
      <c r="B845" s="85"/>
      <c r="C845" s="85"/>
      <c r="D845" s="85"/>
      <c r="E845" s="1"/>
      <c r="F845" s="1"/>
      <c r="G845" s="1"/>
      <c r="H845" s="1"/>
    </row>
    <row r="846" spans="1:8">
      <c r="A846" s="84"/>
      <c r="B846" s="85"/>
      <c r="C846" s="85"/>
      <c r="D846" s="85"/>
      <c r="E846" s="1"/>
      <c r="F846" s="1"/>
      <c r="G846" s="1"/>
      <c r="H846" s="1"/>
    </row>
    <row r="847" spans="1:8">
      <c r="A847" s="84"/>
      <c r="B847" s="85"/>
      <c r="C847" s="85"/>
      <c r="D847" s="85"/>
      <c r="E847" s="1"/>
      <c r="F847" s="1"/>
      <c r="G847" s="1"/>
      <c r="H847" s="1"/>
    </row>
    <row r="848" spans="1:8">
      <c r="A848" s="84"/>
      <c r="B848" s="85"/>
      <c r="C848" s="85"/>
      <c r="D848" s="85"/>
      <c r="E848" s="1"/>
      <c r="F848" s="1"/>
      <c r="G848" s="1"/>
      <c r="H848" s="1"/>
    </row>
    <row r="849" spans="1:8">
      <c r="A849" s="84"/>
      <c r="B849" s="85"/>
      <c r="C849" s="85"/>
      <c r="D849" s="85"/>
      <c r="E849" s="1"/>
      <c r="F849" s="1"/>
      <c r="G849" s="1"/>
      <c r="H849" s="1"/>
    </row>
    <row r="850" spans="1:8">
      <c r="A850" s="84"/>
      <c r="B850" s="85"/>
      <c r="C850" s="85"/>
      <c r="D850" s="85"/>
      <c r="E850" s="1"/>
      <c r="F850" s="1"/>
      <c r="G850" s="1"/>
      <c r="H850" s="1"/>
    </row>
    <row r="851" spans="1:8">
      <c r="A851" s="84"/>
      <c r="B851" s="85"/>
      <c r="C851" s="85"/>
      <c r="D851" s="85"/>
      <c r="E851" s="1"/>
      <c r="F851" s="1"/>
      <c r="G851" s="1"/>
      <c r="H851" s="1"/>
    </row>
    <row r="852" spans="1:8">
      <c r="A852" s="84"/>
      <c r="B852" s="85"/>
      <c r="C852" s="85"/>
      <c r="D852" s="85"/>
      <c r="E852" s="1"/>
      <c r="F852" s="1"/>
      <c r="G852" s="1"/>
      <c r="H852" s="1"/>
    </row>
    <row r="853" spans="1:8">
      <c r="A853" s="84"/>
      <c r="B853" s="85"/>
      <c r="C853" s="85"/>
      <c r="D853" s="85"/>
      <c r="E853" s="1"/>
      <c r="F853" s="1"/>
      <c r="G853" s="1"/>
      <c r="H853" s="1"/>
    </row>
    <row r="854" spans="1:8">
      <c r="A854" s="84"/>
      <c r="B854" s="85"/>
      <c r="C854" s="85"/>
      <c r="D854" s="85"/>
      <c r="E854" s="1"/>
      <c r="F854" s="1"/>
      <c r="G854" s="1"/>
      <c r="H854" s="1"/>
    </row>
    <row r="855" spans="1:8">
      <c r="A855" s="84"/>
      <c r="B855" s="85"/>
      <c r="C855" s="85"/>
      <c r="D855" s="85"/>
      <c r="E855" s="1"/>
      <c r="F855" s="1"/>
      <c r="G855" s="1"/>
      <c r="H855" s="1"/>
    </row>
    <row r="856" spans="1:8">
      <c r="A856" s="84"/>
      <c r="B856" s="85"/>
      <c r="C856" s="85"/>
      <c r="D856" s="85"/>
      <c r="E856" s="1"/>
      <c r="F856" s="1"/>
      <c r="G856" s="1"/>
      <c r="H856" s="1"/>
    </row>
    <row r="857" spans="1:8">
      <c r="A857" s="84"/>
      <c r="B857" s="85"/>
      <c r="C857" s="85"/>
      <c r="D857" s="85"/>
      <c r="E857" s="1"/>
      <c r="F857" s="1"/>
      <c r="G857" s="1"/>
      <c r="H857" s="1"/>
    </row>
    <row r="858" spans="1:8">
      <c r="A858" s="84"/>
      <c r="B858" s="85"/>
      <c r="C858" s="85"/>
      <c r="D858" s="85"/>
      <c r="E858" s="1"/>
      <c r="F858" s="1"/>
      <c r="G858" s="1"/>
      <c r="H858" s="1"/>
    </row>
    <row r="859" spans="1:8">
      <c r="A859" s="84"/>
      <c r="B859" s="85"/>
      <c r="C859" s="85"/>
      <c r="D859" s="85"/>
      <c r="E859" s="1"/>
      <c r="F859" s="1"/>
      <c r="G859" s="1"/>
      <c r="H859" s="1"/>
    </row>
    <row r="860" spans="1:8">
      <c r="A860" s="84"/>
      <c r="B860" s="85"/>
      <c r="C860" s="85"/>
      <c r="D860" s="85"/>
      <c r="E860" s="1"/>
      <c r="F860" s="1"/>
      <c r="G860" s="1"/>
      <c r="H860" s="1"/>
    </row>
    <row r="861" spans="1:8">
      <c r="A861" s="84"/>
      <c r="B861" s="85"/>
      <c r="C861" s="85"/>
      <c r="D861" s="85"/>
      <c r="E861" s="1"/>
      <c r="F861" s="1"/>
      <c r="G861" s="1"/>
      <c r="H861" s="1"/>
    </row>
    <row r="862" spans="1:8">
      <c r="A862" s="84"/>
      <c r="B862" s="85"/>
      <c r="C862" s="85"/>
      <c r="D862" s="85"/>
      <c r="E862" s="1"/>
      <c r="F862" s="1"/>
      <c r="G862" s="1"/>
      <c r="H862" s="1"/>
    </row>
    <row r="863" spans="1:8">
      <c r="A863" s="84"/>
      <c r="B863" s="85"/>
      <c r="C863" s="85"/>
      <c r="D863" s="85"/>
      <c r="E863" s="1"/>
      <c r="F863" s="1"/>
      <c r="G863" s="1"/>
      <c r="H863" s="1"/>
    </row>
    <row r="864" spans="1:8">
      <c r="A864" s="84"/>
      <c r="B864" s="85"/>
      <c r="C864" s="85"/>
      <c r="D864" s="85"/>
      <c r="E864" s="1"/>
      <c r="F864" s="1"/>
      <c r="G864" s="1"/>
      <c r="H864" s="1"/>
    </row>
    <row r="865" spans="1:8">
      <c r="A865" s="84"/>
      <c r="B865" s="85"/>
      <c r="C865" s="85"/>
      <c r="D865" s="85"/>
      <c r="E865" s="1"/>
      <c r="F865" s="1"/>
      <c r="G865" s="1"/>
      <c r="H865" s="1"/>
    </row>
    <row r="866" spans="1:8">
      <c r="A866" s="84"/>
      <c r="B866" s="85"/>
      <c r="C866" s="85"/>
      <c r="D866" s="85"/>
      <c r="E866" s="1"/>
      <c r="F866" s="1"/>
      <c r="G866" s="1"/>
      <c r="H866" s="1"/>
    </row>
    <row r="867" spans="1:8">
      <c r="A867" s="84"/>
      <c r="B867" s="85"/>
      <c r="C867" s="85"/>
      <c r="D867" s="85"/>
      <c r="E867" s="1"/>
      <c r="F867" s="1"/>
      <c r="G867" s="1"/>
      <c r="H867" s="1"/>
    </row>
    <row r="868" spans="1:8">
      <c r="A868" s="84"/>
      <c r="B868" s="85"/>
      <c r="C868" s="85"/>
      <c r="D868" s="85"/>
      <c r="E868" s="1"/>
      <c r="F868" s="1"/>
      <c r="G868" s="1"/>
      <c r="H868" s="1"/>
    </row>
    <row r="869" spans="1:8">
      <c r="A869" s="84"/>
      <c r="B869" s="85"/>
      <c r="C869" s="85"/>
      <c r="D869" s="85"/>
      <c r="E869" s="1"/>
      <c r="F869" s="1"/>
      <c r="G869" s="1"/>
      <c r="H869" s="1"/>
    </row>
    <row r="870" spans="1:8">
      <c r="A870" s="84"/>
      <c r="B870" s="85"/>
      <c r="C870" s="85"/>
      <c r="D870" s="85"/>
      <c r="E870" s="1"/>
      <c r="F870" s="1"/>
      <c r="G870" s="1"/>
      <c r="H870" s="1"/>
    </row>
    <row r="871" spans="1:8">
      <c r="A871" s="84"/>
      <c r="B871" s="85"/>
      <c r="C871" s="85"/>
      <c r="D871" s="85"/>
      <c r="E871" s="1"/>
      <c r="F871" s="1"/>
      <c r="G871" s="1"/>
      <c r="H871" s="1"/>
    </row>
    <row r="872" spans="1:8">
      <c r="A872" s="84"/>
      <c r="B872" s="85"/>
      <c r="C872" s="85"/>
      <c r="D872" s="85"/>
      <c r="E872" s="1"/>
      <c r="F872" s="1"/>
      <c r="G872" s="1"/>
      <c r="H872" s="1"/>
    </row>
    <row r="873" spans="1:8">
      <c r="A873" s="84"/>
      <c r="B873" s="85"/>
      <c r="C873" s="85"/>
      <c r="D873" s="85"/>
      <c r="E873" s="1"/>
      <c r="F873" s="1"/>
      <c r="G873" s="1"/>
      <c r="H873" s="1"/>
    </row>
    <row r="874" spans="1:8">
      <c r="A874" s="84"/>
      <c r="B874" s="85"/>
      <c r="C874" s="85"/>
      <c r="D874" s="85"/>
      <c r="E874" s="1"/>
      <c r="F874" s="1"/>
      <c r="G874" s="1"/>
      <c r="H874" s="1"/>
    </row>
    <row r="875" spans="1:8">
      <c r="A875" s="84"/>
      <c r="B875" s="85"/>
      <c r="C875" s="85"/>
      <c r="D875" s="85"/>
      <c r="E875" s="1"/>
      <c r="F875" s="1"/>
      <c r="G875" s="1"/>
      <c r="H875" s="1"/>
    </row>
    <row r="876" spans="1:8">
      <c r="A876" s="84"/>
      <c r="B876" s="85"/>
      <c r="C876" s="85"/>
      <c r="D876" s="85"/>
      <c r="E876" s="1"/>
      <c r="F876" s="1"/>
      <c r="G876" s="1"/>
      <c r="H876" s="1"/>
    </row>
    <row r="877" spans="1:8">
      <c r="A877" s="84"/>
      <c r="B877" s="85"/>
      <c r="C877" s="85"/>
      <c r="D877" s="85"/>
      <c r="E877" s="1"/>
      <c r="F877" s="1"/>
      <c r="G877" s="1"/>
      <c r="H877" s="1"/>
    </row>
    <row r="878" spans="1:8">
      <c r="A878" s="84"/>
      <c r="B878" s="85"/>
      <c r="C878" s="85"/>
      <c r="D878" s="85"/>
      <c r="E878" s="1"/>
      <c r="F878" s="1"/>
      <c r="G878" s="1"/>
      <c r="H878" s="1"/>
    </row>
    <row r="879" spans="1:8">
      <c r="A879" s="84"/>
      <c r="B879" s="85"/>
      <c r="C879" s="85"/>
      <c r="D879" s="85"/>
      <c r="E879" s="1"/>
      <c r="F879" s="1"/>
      <c r="G879" s="1"/>
      <c r="H879" s="1"/>
    </row>
    <row r="880" spans="1:8">
      <c r="A880" s="84"/>
      <c r="B880" s="85"/>
      <c r="C880" s="85"/>
      <c r="D880" s="85"/>
      <c r="E880" s="1"/>
      <c r="F880" s="1"/>
      <c r="G880" s="1"/>
      <c r="H880" s="1"/>
    </row>
    <row r="881" spans="1:8">
      <c r="A881" s="84"/>
      <c r="B881" s="85"/>
      <c r="C881" s="85"/>
      <c r="D881" s="85"/>
      <c r="E881" s="1"/>
      <c r="F881" s="1"/>
      <c r="G881" s="1"/>
      <c r="H881" s="1"/>
    </row>
    <row r="882" spans="1:8">
      <c r="A882" s="84"/>
      <c r="B882" s="85"/>
      <c r="C882" s="85"/>
      <c r="D882" s="85"/>
      <c r="E882" s="1"/>
      <c r="F882" s="1"/>
      <c r="G882" s="1"/>
      <c r="H882" s="1"/>
    </row>
    <row r="883" spans="1:8">
      <c r="A883" s="84"/>
      <c r="B883" s="85"/>
      <c r="C883" s="85"/>
      <c r="D883" s="85"/>
      <c r="E883" s="1"/>
      <c r="F883" s="1"/>
      <c r="G883" s="1"/>
      <c r="H883" s="1"/>
    </row>
    <row r="884" spans="1:8">
      <c r="A884" s="84"/>
      <c r="B884" s="85"/>
      <c r="C884" s="85"/>
      <c r="D884" s="85"/>
      <c r="E884" s="1"/>
      <c r="F884" s="1"/>
      <c r="G884" s="1"/>
      <c r="H884" s="1"/>
    </row>
    <row r="885" spans="1:8">
      <c r="A885" s="84"/>
      <c r="B885" s="85"/>
      <c r="C885" s="85"/>
      <c r="D885" s="85"/>
      <c r="E885" s="1"/>
      <c r="F885" s="1"/>
      <c r="G885" s="1"/>
      <c r="H885" s="1"/>
    </row>
    <row r="886" spans="1:8">
      <c r="A886" s="84"/>
      <c r="B886" s="85"/>
      <c r="C886" s="85"/>
      <c r="D886" s="85"/>
      <c r="E886" s="1"/>
      <c r="F886" s="1"/>
      <c r="G886" s="1"/>
      <c r="H886" s="1"/>
    </row>
    <row r="887" spans="1:8">
      <c r="A887" s="84"/>
      <c r="B887" s="85"/>
      <c r="C887" s="85"/>
      <c r="D887" s="85"/>
      <c r="E887" s="1"/>
      <c r="F887" s="1"/>
      <c r="G887" s="1"/>
      <c r="H887" s="1"/>
    </row>
    <row r="888" spans="1:8">
      <c r="A888" s="84"/>
      <c r="B888" s="85"/>
      <c r="C888" s="85"/>
      <c r="D888" s="85"/>
      <c r="E888" s="1"/>
      <c r="F888" s="1"/>
      <c r="G888" s="1"/>
      <c r="H888" s="1"/>
    </row>
    <row r="889" spans="1:8">
      <c r="A889" s="84"/>
      <c r="B889" s="85"/>
      <c r="C889" s="85"/>
      <c r="D889" s="85"/>
      <c r="E889" s="1"/>
      <c r="F889" s="1"/>
      <c r="G889" s="1"/>
      <c r="H889" s="1"/>
    </row>
    <row r="890" spans="1:8">
      <c r="A890" s="84"/>
      <c r="B890" s="85"/>
      <c r="C890" s="85"/>
      <c r="D890" s="85"/>
      <c r="E890" s="1"/>
      <c r="F890" s="1"/>
      <c r="G890" s="1"/>
      <c r="H890" s="1"/>
    </row>
    <row r="891" spans="1:8">
      <c r="A891" s="84"/>
      <c r="B891" s="85"/>
      <c r="C891" s="85"/>
      <c r="D891" s="85"/>
      <c r="E891" s="1"/>
      <c r="F891" s="1"/>
      <c r="G891" s="1"/>
      <c r="H891" s="1"/>
    </row>
    <row r="892" spans="1:8">
      <c r="A892" s="84"/>
      <c r="B892" s="85"/>
      <c r="C892" s="85"/>
      <c r="D892" s="85"/>
      <c r="E892" s="1"/>
      <c r="F892" s="1"/>
      <c r="G892" s="1"/>
      <c r="H892" s="1"/>
    </row>
    <row r="893" spans="1:8">
      <c r="A893" s="84"/>
      <c r="B893" s="85"/>
      <c r="C893" s="85"/>
      <c r="D893" s="85"/>
      <c r="E893" s="1"/>
      <c r="F893" s="1"/>
      <c r="G893" s="1"/>
      <c r="H893" s="1"/>
    </row>
    <row r="894" spans="1:8">
      <c r="A894" s="84"/>
      <c r="B894" s="85"/>
      <c r="C894" s="85"/>
      <c r="D894" s="85"/>
      <c r="E894" s="1"/>
      <c r="F894" s="1"/>
      <c r="G894" s="1"/>
      <c r="H894" s="1"/>
    </row>
    <row r="895" spans="1:8">
      <c r="A895" s="84"/>
      <c r="B895" s="85"/>
      <c r="C895" s="85"/>
      <c r="D895" s="85"/>
      <c r="E895" s="1"/>
      <c r="F895" s="1"/>
      <c r="G895" s="1"/>
      <c r="H895" s="1"/>
    </row>
    <row r="896" spans="1:8">
      <c r="A896" s="84"/>
      <c r="B896" s="85"/>
      <c r="C896" s="85"/>
      <c r="D896" s="85"/>
      <c r="E896" s="1"/>
      <c r="F896" s="1"/>
      <c r="G896" s="1"/>
      <c r="H896" s="1"/>
    </row>
    <row r="897" spans="1:8">
      <c r="A897" s="84"/>
      <c r="B897" s="85"/>
      <c r="C897" s="85"/>
      <c r="D897" s="85"/>
      <c r="E897" s="1"/>
      <c r="F897" s="1"/>
      <c r="G897" s="1"/>
      <c r="H897" s="1"/>
    </row>
    <row r="898" spans="1:8">
      <c r="A898" s="84"/>
      <c r="B898" s="85"/>
      <c r="C898" s="85"/>
      <c r="D898" s="85"/>
      <c r="E898" s="1"/>
      <c r="F898" s="1"/>
      <c r="G898" s="1"/>
      <c r="H898" s="1"/>
    </row>
    <row r="899" spans="1:8">
      <c r="A899" s="84"/>
      <c r="B899" s="85"/>
      <c r="C899" s="85"/>
      <c r="D899" s="85"/>
      <c r="E899" s="1"/>
      <c r="F899" s="1"/>
      <c r="G899" s="1"/>
      <c r="H899" s="1"/>
    </row>
    <row r="900" spans="1:8">
      <c r="A900" s="84"/>
      <c r="B900" s="85"/>
      <c r="C900" s="85"/>
      <c r="D900" s="85"/>
      <c r="E900" s="1"/>
      <c r="F900" s="1"/>
      <c r="G900" s="1"/>
      <c r="H900" s="1"/>
    </row>
    <row r="901" spans="1:8">
      <c r="A901" s="84"/>
      <c r="B901" s="85"/>
      <c r="C901" s="85"/>
      <c r="D901" s="85"/>
      <c r="E901" s="1"/>
      <c r="F901" s="1"/>
      <c r="G901" s="1"/>
      <c r="H901" s="1"/>
    </row>
    <row r="902" spans="1:8">
      <c r="A902" s="84"/>
      <c r="B902" s="85"/>
      <c r="C902" s="85"/>
      <c r="D902" s="85"/>
      <c r="E902" s="1"/>
      <c r="F902" s="1"/>
      <c r="G902" s="1"/>
      <c r="H902" s="1"/>
    </row>
    <row r="903" spans="1:8">
      <c r="A903" s="84"/>
      <c r="B903" s="85"/>
      <c r="C903" s="85"/>
      <c r="D903" s="85"/>
      <c r="E903" s="1"/>
      <c r="F903" s="1"/>
      <c r="G903" s="1"/>
      <c r="H903" s="1"/>
    </row>
    <row r="904" spans="1:8">
      <c r="A904" s="84"/>
      <c r="B904" s="85"/>
      <c r="C904" s="85"/>
      <c r="D904" s="85"/>
      <c r="E904" s="1"/>
      <c r="F904" s="1"/>
      <c r="G904" s="1"/>
      <c r="H904" s="1"/>
    </row>
    <row r="905" spans="1:8">
      <c r="A905" s="84"/>
      <c r="B905" s="85"/>
      <c r="C905" s="85"/>
      <c r="D905" s="85"/>
      <c r="E905" s="1"/>
      <c r="F905" s="1"/>
      <c r="G905" s="1"/>
      <c r="H905" s="1"/>
    </row>
    <row r="906" spans="1:8">
      <c r="A906" s="84"/>
      <c r="B906" s="85"/>
      <c r="C906" s="85"/>
      <c r="D906" s="85"/>
      <c r="E906" s="1"/>
      <c r="F906" s="1"/>
      <c r="G906" s="1"/>
      <c r="H906" s="1"/>
    </row>
    <row r="907" spans="1:8">
      <c r="A907" s="84"/>
      <c r="B907" s="85"/>
      <c r="C907" s="85"/>
      <c r="D907" s="85"/>
      <c r="E907" s="1"/>
      <c r="F907" s="1"/>
      <c r="G907" s="1"/>
      <c r="H907" s="1"/>
    </row>
    <row r="908" spans="1:8">
      <c r="A908" s="84"/>
      <c r="B908" s="85"/>
      <c r="C908" s="85"/>
      <c r="D908" s="85"/>
      <c r="E908" s="1"/>
      <c r="F908" s="1"/>
      <c r="G908" s="1"/>
      <c r="H908" s="1"/>
    </row>
    <row r="909" spans="1:8">
      <c r="A909" s="84"/>
      <c r="B909" s="85"/>
      <c r="C909" s="85"/>
      <c r="D909" s="85"/>
      <c r="E909" s="1"/>
      <c r="F909" s="1"/>
      <c r="G909" s="1"/>
      <c r="H909" s="1"/>
    </row>
    <row r="910" spans="1:8">
      <c r="A910" s="84"/>
      <c r="B910" s="85"/>
      <c r="C910" s="85"/>
      <c r="D910" s="85"/>
      <c r="E910" s="1"/>
      <c r="F910" s="1"/>
      <c r="G910" s="1"/>
      <c r="H910" s="1"/>
    </row>
    <row r="911" spans="1:8">
      <c r="A911" s="84"/>
      <c r="B911" s="85"/>
      <c r="C911" s="85"/>
      <c r="D911" s="85"/>
      <c r="E911" s="1"/>
      <c r="F911" s="1"/>
      <c r="G911" s="1"/>
      <c r="H911" s="1"/>
    </row>
    <row r="912" spans="1:8">
      <c r="A912" s="84"/>
      <c r="B912" s="85"/>
      <c r="C912" s="85"/>
      <c r="D912" s="85"/>
      <c r="E912" s="1"/>
      <c r="F912" s="1"/>
      <c r="G912" s="1"/>
      <c r="H912" s="1"/>
    </row>
    <row r="913" spans="1:8">
      <c r="A913" s="84"/>
      <c r="B913" s="85"/>
      <c r="C913" s="85"/>
      <c r="D913" s="85"/>
      <c r="E913" s="1"/>
      <c r="F913" s="1"/>
      <c r="G913" s="1"/>
      <c r="H913" s="1"/>
    </row>
    <row r="914" spans="1:8">
      <c r="A914" s="84"/>
      <c r="B914" s="85"/>
      <c r="C914" s="85"/>
      <c r="D914" s="85"/>
      <c r="E914" s="1"/>
      <c r="F914" s="1"/>
      <c r="G914" s="1"/>
      <c r="H914" s="1"/>
    </row>
    <row r="915" spans="1:8">
      <c r="A915" s="84"/>
      <c r="B915" s="85"/>
      <c r="C915" s="85"/>
      <c r="D915" s="85"/>
      <c r="E915" s="1"/>
      <c r="F915" s="1"/>
      <c r="G915" s="1"/>
      <c r="H915" s="1"/>
    </row>
    <row r="916" spans="1:8">
      <c r="A916" s="84"/>
      <c r="B916" s="85"/>
      <c r="C916" s="85"/>
      <c r="D916" s="85"/>
      <c r="E916" s="1"/>
      <c r="F916" s="1"/>
      <c r="G916" s="1"/>
      <c r="H916" s="1"/>
    </row>
    <row r="917" spans="1:8">
      <c r="A917" s="84"/>
      <c r="B917" s="85"/>
      <c r="C917" s="85"/>
      <c r="D917" s="85"/>
      <c r="E917" s="1"/>
      <c r="F917" s="1"/>
      <c r="G917" s="1"/>
      <c r="H917" s="1"/>
    </row>
    <row r="918" spans="1:8">
      <c r="A918" s="84"/>
      <c r="B918" s="85"/>
      <c r="C918" s="85"/>
      <c r="D918" s="85"/>
      <c r="E918" s="1"/>
      <c r="F918" s="1"/>
      <c r="G918" s="1"/>
      <c r="H918" s="1"/>
    </row>
    <row r="919" spans="1:8">
      <c r="A919" s="84"/>
      <c r="B919" s="85"/>
      <c r="C919" s="85"/>
      <c r="D919" s="85"/>
      <c r="E919" s="1"/>
      <c r="F919" s="1"/>
      <c r="G919" s="1"/>
      <c r="H919" s="1"/>
    </row>
    <row r="920" spans="1:8">
      <c r="A920" s="84"/>
      <c r="B920" s="85"/>
      <c r="C920" s="85"/>
      <c r="D920" s="85"/>
      <c r="E920" s="1"/>
      <c r="F920" s="1"/>
      <c r="G920" s="1"/>
      <c r="H920" s="1"/>
    </row>
    <row r="921" spans="1:8">
      <c r="A921" s="84"/>
      <c r="B921" s="85"/>
      <c r="C921" s="85"/>
      <c r="D921" s="85"/>
      <c r="E921" s="1"/>
      <c r="F921" s="1"/>
      <c r="G921" s="1"/>
      <c r="H921" s="1"/>
    </row>
    <row r="922" spans="1:8">
      <c r="A922" s="84"/>
      <c r="B922" s="85"/>
      <c r="C922" s="85"/>
      <c r="D922" s="85"/>
      <c r="E922" s="1"/>
      <c r="F922" s="1"/>
      <c r="G922" s="1"/>
      <c r="H922" s="1"/>
    </row>
    <row r="923" spans="1:8">
      <c r="A923" s="84"/>
      <c r="B923" s="85"/>
      <c r="C923" s="85"/>
      <c r="D923" s="85"/>
      <c r="E923" s="1"/>
      <c r="F923" s="1"/>
      <c r="G923" s="1"/>
      <c r="H923" s="1"/>
    </row>
    <row r="924" spans="1:8">
      <c r="A924" s="84"/>
      <c r="B924" s="85"/>
      <c r="C924" s="85"/>
      <c r="D924" s="85"/>
      <c r="E924" s="1"/>
      <c r="F924" s="1"/>
      <c r="G924" s="1"/>
      <c r="H924" s="1"/>
    </row>
    <row r="925" spans="1:8">
      <c r="A925" s="84"/>
      <c r="B925" s="85"/>
      <c r="C925" s="85"/>
      <c r="D925" s="85"/>
      <c r="E925" s="1"/>
      <c r="F925" s="1"/>
      <c r="G925" s="1"/>
      <c r="H925" s="1"/>
    </row>
    <row r="926" spans="1:8">
      <c r="A926" s="84"/>
      <c r="B926" s="85"/>
      <c r="C926" s="85"/>
      <c r="D926" s="85"/>
      <c r="E926" s="1"/>
      <c r="F926" s="1"/>
      <c r="G926" s="1"/>
      <c r="H926" s="1"/>
    </row>
    <row r="927" spans="1:8">
      <c r="A927" s="84"/>
      <c r="B927" s="85"/>
      <c r="C927" s="85"/>
      <c r="D927" s="85"/>
      <c r="E927" s="1"/>
      <c r="F927" s="1"/>
      <c r="G927" s="1"/>
      <c r="H927" s="1"/>
    </row>
    <row r="928" spans="1:8">
      <c r="A928" s="84"/>
      <c r="B928" s="85"/>
      <c r="C928" s="85"/>
      <c r="D928" s="85"/>
      <c r="E928" s="1"/>
      <c r="F928" s="1"/>
      <c r="G928" s="1"/>
      <c r="H928" s="1"/>
    </row>
    <row r="929" spans="1:8">
      <c r="A929" s="84"/>
      <c r="B929" s="85"/>
      <c r="C929" s="85"/>
      <c r="D929" s="85"/>
      <c r="E929" s="1"/>
      <c r="F929" s="1"/>
      <c r="G929" s="1"/>
      <c r="H929" s="1"/>
    </row>
    <row r="930" spans="1:8">
      <c r="A930" s="84"/>
      <c r="B930" s="85"/>
      <c r="C930" s="85"/>
      <c r="D930" s="85"/>
      <c r="E930" s="1"/>
      <c r="F930" s="1"/>
      <c r="G930" s="1"/>
      <c r="H930" s="1"/>
    </row>
    <row r="931" spans="1:8">
      <c r="A931" s="84"/>
      <c r="B931" s="85"/>
      <c r="C931" s="85"/>
      <c r="D931" s="85"/>
      <c r="E931" s="1"/>
      <c r="F931" s="1"/>
      <c r="G931" s="1"/>
      <c r="H931" s="1"/>
    </row>
    <row r="932" spans="1:8">
      <c r="A932" s="84"/>
      <c r="B932" s="85"/>
      <c r="C932" s="85"/>
      <c r="D932" s="85"/>
      <c r="E932" s="1"/>
      <c r="F932" s="1"/>
      <c r="G932" s="1"/>
      <c r="H932" s="1"/>
    </row>
    <row r="933" spans="1:8">
      <c r="A933" s="84"/>
      <c r="B933" s="85"/>
      <c r="C933" s="85"/>
      <c r="D933" s="85"/>
      <c r="E933" s="1"/>
      <c r="F933" s="1"/>
      <c r="G933" s="1"/>
      <c r="H933" s="1"/>
    </row>
    <row r="934" spans="1:8">
      <c r="A934" s="84"/>
      <c r="B934" s="85"/>
      <c r="C934" s="85"/>
      <c r="D934" s="85"/>
      <c r="E934" s="1"/>
      <c r="F934" s="1"/>
      <c r="G934" s="1"/>
      <c r="H934" s="1"/>
    </row>
    <row r="935" spans="1:8">
      <c r="A935" s="84"/>
      <c r="B935" s="85"/>
      <c r="C935" s="85"/>
      <c r="D935" s="85"/>
      <c r="E935" s="1"/>
      <c r="F935" s="1"/>
      <c r="G935" s="1"/>
      <c r="H935" s="1"/>
    </row>
    <row r="936" spans="1:8">
      <c r="A936" s="84"/>
      <c r="B936" s="85"/>
      <c r="C936" s="85"/>
      <c r="D936" s="85"/>
      <c r="E936" s="1"/>
      <c r="F936" s="1"/>
      <c r="G936" s="1"/>
      <c r="H936" s="1"/>
    </row>
    <row r="937" spans="1:8">
      <c r="A937" s="84"/>
      <c r="B937" s="85"/>
      <c r="C937" s="85"/>
      <c r="D937" s="85"/>
      <c r="E937" s="1"/>
      <c r="F937" s="1"/>
      <c r="G937" s="1"/>
      <c r="H937" s="1"/>
    </row>
    <row r="938" spans="1:8">
      <c r="A938" s="84"/>
      <c r="B938" s="85"/>
      <c r="C938" s="85"/>
      <c r="D938" s="85"/>
      <c r="E938" s="1"/>
      <c r="F938" s="1"/>
      <c r="G938" s="1"/>
      <c r="H938" s="1"/>
    </row>
    <row r="939" spans="1:8">
      <c r="A939" s="84"/>
      <c r="B939" s="85"/>
      <c r="C939" s="85"/>
      <c r="D939" s="85"/>
      <c r="E939" s="1"/>
      <c r="F939" s="1"/>
      <c r="G939" s="1"/>
      <c r="H939" s="1"/>
    </row>
    <row r="940" spans="1:8">
      <c r="A940" s="84"/>
      <c r="B940" s="85"/>
      <c r="C940" s="85"/>
      <c r="D940" s="85"/>
      <c r="E940" s="1"/>
      <c r="F940" s="1"/>
      <c r="G940" s="1"/>
      <c r="H940" s="1"/>
    </row>
    <row r="941" spans="1:8">
      <c r="A941" s="84"/>
      <c r="B941" s="85"/>
      <c r="C941" s="85"/>
      <c r="D941" s="85"/>
      <c r="E941" s="1"/>
      <c r="F941" s="1"/>
      <c r="G941" s="1"/>
      <c r="H941" s="1"/>
    </row>
    <row r="942" spans="1:8">
      <c r="A942" s="84"/>
      <c r="B942" s="85"/>
      <c r="C942" s="85"/>
      <c r="D942" s="85"/>
      <c r="E942" s="1"/>
      <c r="F942" s="1"/>
      <c r="G942" s="1"/>
      <c r="H942" s="1"/>
    </row>
    <row r="943" spans="1:8">
      <c r="A943" s="84"/>
      <c r="B943" s="85"/>
      <c r="C943" s="85"/>
      <c r="D943" s="85"/>
      <c r="E943" s="1"/>
      <c r="F943" s="1"/>
      <c r="G943" s="1"/>
      <c r="H943" s="1"/>
    </row>
    <row r="944" spans="1:8">
      <c r="A944" s="84"/>
      <c r="B944" s="85"/>
      <c r="C944" s="85"/>
      <c r="D944" s="85"/>
      <c r="E944" s="1"/>
      <c r="F944" s="1"/>
      <c r="G944" s="1"/>
      <c r="H944" s="1"/>
    </row>
    <row r="945" spans="1:8">
      <c r="A945" s="84"/>
      <c r="B945" s="85"/>
      <c r="C945" s="85"/>
      <c r="D945" s="85"/>
      <c r="E945" s="1"/>
      <c r="F945" s="1"/>
      <c r="G945" s="1"/>
      <c r="H945" s="1"/>
    </row>
    <row r="946" spans="1:8">
      <c r="A946" s="84"/>
      <c r="B946" s="85"/>
      <c r="C946" s="85"/>
      <c r="D946" s="85"/>
      <c r="E946" s="1"/>
      <c r="F946" s="1"/>
      <c r="G946" s="1"/>
      <c r="H946" s="1"/>
    </row>
    <row r="947" spans="1:8">
      <c r="A947" s="84"/>
      <c r="B947" s="85"/>
      <c r="C947" s="85"/>
      <c r="D947" s="85"/>
      <c r="E947" s="1"/>
      <c r="F947" s="1"/>
      <c r="G947" s="1"/>
      <c r="H947" s="1"/>
    </row>
    <row r="948" spans="1:8">
      <c r="A948" s="84"/>
      <c r="B948" s="85"/>
      <c r="C948" s="85"/>
      <c r="D948" s="85"/>
      <c r="E948" s="1"/>
      <c r="F948" s="1"/>
      <c r="G948" s="1"/>
      <c r="H948" s="1"/>
    </row>
    <row r="949" spans="1:8">
      <c r="A949" s="84"/>
      <c r="B949" s="85"/>
      <c r="C949" s="85"/>
      <c r="D949" s="85"/>
      <c r="E949" s="1"/>
      <c r="F949" s="1"/>
      <c r="G949" s="1"/>
      <c r="H949" s="1"/>
    </row>
    <row r="950" spans="1:8">
      <c r="A950" s="84"/>
      <c r="B950" s="85"/>
      <c r="C950" s="85"/>
      <c r="D950" s="85"/>
      <c r="E950" s="1"/>
      <c r="F950" s="1"/>
      <c r="G950" s="1"/>
      <c r="H950" s="1"/>
    </row>
    <row r="951" spans="1:8">
      <c r="A951" s="84"/>
      <c r="B951" s="85"/>
      <c r="C951" s="85"/>
      <c r="D951" s="85"/>
      <c r="E951" s="1"/>
      <c r="F951" s="1"/>
      <c r="G951" s="1"/>
      <c r="H951" s="1"/>
    </row>
    <row r="952" spans="1:8">
      <c r="A952" s="84"/>
      <c r="B952" s="85"/>
      <c r="C952" s="85"/>
      <c r="D952" s="85"/>
      <c r="E952" s="1"/>
      <c r="F952" s="1"/>
      <c r="G952" s="1"/>
      <c r="H952" s="1"/>
    </row>
    <row r="953" spans="1:8">
      <c r="A953" s="84"/>
      <c r="B953" s="85"/>
      <c r="C953" s="85"/>
      <c r="D953" s="85"/>
      <c r="E953" s="1"/>
      <c r="F953" s="1"/>
      <c r="G953" s="1"/>
      <c r="H953" s="1"/>
    </row>
    <row r="954" spans="1:8">
      <c r="A954" s="84"/>
      <c r="B954" s="85"/>
      <c r="C954" s="85"/>
      <c r="D954" s="85"/>
      <c r="E954" s="1"/>
      <c r="F954" s="1"/>
      <c r="G954" s="1"/>
      <c r="H954" s="1"/>
    </row>
    <row r="955" spans="1:8">
      <c r="A955" s="84"/>
      <c r="B955" s="85"/>
      <c r="C955" s="85"/>
      <c r="D955" s="85"/>
      <c r="E955" s="1"/>
      <c r="F955" s="1"/>
      <c r="G955" s="1"/>
      <c r="H955" s="1"/>
    </row>
    <row r="956" spans="1:8">
      <c r="A956" s="84"/>
      <c r="B956" s="85"/>
      <c r="C956" s="85"/>
      <c r="D956" s="85"/>
      <c r="E956" s="1"/>
      <c r="F956" s="1"/>
      <c r="G956" s="1"/>
      <c r="H956" s="1"/>
    </row>
    <row r="957" spans="1:8">
      <c r="A957" s="84"/>
      <c r="B957" s="85"/>
      <c r="C957" s="85"/>
      <c r="D957" s="85"/>
      <c r="E957" s="1"/>
      <c r="F957" s="1"/>
      <c r="G957" s="1"/>
      <c r="H957" s="1"/>
    </row>
    <row r="958" spans="1:8">
      <c r="A958" s="84"/>
      <c r="B958" s="85"/>
      <c r="C958" s="85"/>
      <c r="D958" s="85"/>
      <c r="E958" s="1"/>
      <c r="F958" s="1"/>
      <c r="G958" s="1"/>
      <c r="H958" s="1"/>
    </row>
    <row r="959" spans="1:8">
      <c r="A959" s="84"/>
      <c r="B959" s="85"/>
      <c r="C959" s="85"/>
      <c r="D959" s="85"/>
      <c r="E959" s="1"/>
      <c r="F959" s="1"/>
      <c r="G959" s="1"/>
      <c r="H959" s="1"/>
    </row>
    <row r="960" spans="1:8">
      <c r="A960" s="84"/>
      <c r="B960" s="85"/>
      <c r="C960" s="85"/>
      <c r="D960" s="85"/>
      <c r="E960" s="1"/>
      <c r="F960" s="1"/>
      <c r="G960" s="1"/>
      <c r="H960" s="1"/>
    </row>
    <row r="961" spans="1:8">
      <c r="A961" s="84"/>
      <c r="B961" s="85"/>
      <c r="C961" s="85"/>
      <c r="D961" s="85"/>
      <c r="E961" s="1"/>
      <c r="F961" s="1"/>
      <c r="G961" s="1"/>
      <c r="H961" s="1"/>
    </row>
    <row r="962" spans="1:8">
      <c r="A962" s="84"/>
      <c r="B962" s="85"/>
      <c r="C962" s="85"/>
      <c r="D962" s="85"/>
      <c r="E962" s="1"/>
      <c r="F962" s="1"/>
      <c r="G962" s="1"/>
      <c r="H962" s="1"/>
    </row>
    <row r="963" spans="1:8">
      <c r="A963" s="84"/>
      <c r="B963" s="85"/>
      <c r="C963" s="85"/>
      <c r="D963" s="85"/>
      <c r="E963" s="1"/>
      <c r="F963" s="1"/>
      <c r="G963" s="1"/>
      <c r="H963" s="1"/>
    </row>
    <row r="964" spans="1:8">
      <c r="A964" s="84"/>
      <c r="B964" s="85"/>
      <c r="C964" s="85"/>
      <c r="D964" s="85"/>
      <c r="E964" s="1"/>
      <c r="F964" s="1"/>
      <c r="G964" s="1"/>
      <c r="H964" s="1"/>
    </row>
    <row r="965" spans="1:8">
      <c r="A965" s="84"/>
      <c r="B965" s="85"/>
      <c r="C965" s="85"/>
      <c r="D965" s="85"/>
      <c r="E965" s="1"/>
      <c r="F965" s="1"/>
      <c r="G965" s="1"/>
      <c r="H965" s="1"/>
    </row>
    <row r="966" spans="1:8">
      <c r="A966" s="84"/>
      <c r="B966" s="85"/>
      <c r="C966" s="85"/>
      <c r="D966" s="85"/>
      <c r="E966" s="1"/>
      <c r="F966" s="1"/>
      <c r="G966" s="1"/>
      <c r="H966" s="1"/>
    </row>
    <row r="967" spans="1:8">
      <c r="A967" s="84"/>
      <c r="B967" s="85"/>
      <c r="C967" s="85"/>
      <c r="D967" s="85"/>
      <c r="E967" s="1"/>
      <c r="F967" s="1"/>
      <c r="G967" s="1"/>
      <c r="H967" s="1"/>
    </row>
    <row r="968" spans="1:8">
      <c r="A968" s="84"/>
      <c r="B968" s="85"/>
      <c r="C968" s="85"/>
      <c r="D968" s="85"/>
      <c r="E968" s="1"/>
      <c r="F968" s="1"/>
      <c r="G968" s="1"/>
      <c r="H968" s="1"/>
    </row>
    <row r="969" spans="1:8">
      <c r="A969" s="84"/>
      <c r="B969" s="85"/>
      <c r="C969" s="85"/>
      <c r="D969" s="85"/>
      <c r="E969" s="1"/>
      <c r="F969" s="1"/>
      <c r="G969" s="1"/>
      <c r="H969" s="1"/>
    </row>
    <row r="970" spans="1:8">
      <c r="A970" s="84"/>
      <c r="B970" s="85"/>
      <c r="C970" s="85"/>
      <c r="D970" s="85"/>
      <c r="E970" s="1"/>
      <c r="F970" s="1"/>
      <c r="G970" s="1"/>
      <c r="H970" s="1"/>
    </row>
    <row r="971" spans="1:8">
      <c r="A971" s="84"/>
      <c r="B971" s="85"/>
      <c r="C971" s="85"/>
      <c r="D971" s="85"/>
      <c r="E971" s="1"/>
      <c r="F971" s="1"/>
      <c r="G971" s="1"/>
      <c r="H971" s="1"/>
    </row>
    <row r="972" spans="1:8">
      <c r="A972" s="84"/>
      <c r="B972" s="85"/>
      <c r="C972" s="85"/>
      <c r="D972" s="85"/>
      <c r="E972" s="1"/>
      <c r="F972" s="1"/>
      <c r="G972" s="1"/>
      <c r="H972" s="1"/>
    </row>
    <row r="973" spans="1:8">
      <c r="A973" s="84"/>
      <c r="B973" s="85"/>
      <c r="C973" s="85"/>
      <c r="D973" s="85"/>
      <c r="E973" s="1"/>
      <c r="F973" s="1"/>
      <c r="G973" s="1"/>
      <c r="H973" s="1"/>
    </row>
    <row r="974" spans="1:8">
      <c r="A974" s="84"/>
      <c r="B974" s="85"/>
      <c r="C974" s="85"/>
      <c r="D974" s="85"/>
      <c r="E974" s="1"/>
      <c r="F974" s="1"/>
      <c r="G974" s="1"/>
      <c r="H974" s="1"/>
    </row>
    <row r="975" spans="1:8">
      <c r="A975" s="84"/>
      <c r="B975" s="85"/>
      <c r="C975" s="85"/>
      <c r="D975" s="85"/>
      <c r="E975" s="1"/>
      <c r="F975" s="1"/>
      <c r="G975" s="1"/>
      <c r="H975" s="1"/>
    </row>
    <row r="976" spans="1:8">
      <c r="A976" s="84"/>
      <c r="B976" s="85"/>
      <c r="C976" s="85"/>
      <c r="D976" s="85"/>
      <c r="E976" s="1"/>
      <c r="F976" s="1"/>
      <c r="G976" s="1"/>
      <c r="H976" s="1"/>
    </row>
    <row r="977" spans="1:8">
      <c r="A977" s="84"/>
      <c r="B977" s="85"/>
      <c r="C977" s="85"/>
      <c r="D977" s="85"/>
      <c r="E977" s="1"/>
      <c r="F977" s="1"/>
      <c r="G977" s="1"/>
      <c r="H977" s="1"/>
    </row>
    <row r="978" spans="1:8">
      <c r="A978" s="84"/>
      <c r="B978" s="85"/>
      <c r="C978" s="85"/>
      <c r="D978" s="85"/>
      <c r="E978" s="1"/>
      <c r="F978" s="1"/>
      <c r="G978" s="1"/>
      <c r="H978" s="1"/>
    </row>
    <row r="979" spans="1:8">
      <c r="A979" s="84"/>
      <c r="B979" s="85"/>
      <c r="C979" s="85"/>
      <c r="D979" s="85"/>
      <c r="E979" s="1"/>
      <c r="F979" s="1"/>
      <c r="G979" s="1"/>
      <c r="H979" s="1"/>
    </row>
    <row r="980" spans="1:8">
      <c r="A980" s="84"/>
      <c r="B980" s="85"/>
      <c r="C980" s="85"/>
      <c r="D980" s="85"/>
      <c r="E980" s="1"/>
      <c r="F980" s="1"/>
      <c r="G980" s="1"/>
      <c r="H980" s="1"/>
    </row>
    <row r="981" spans="1:8">
      <c r="A981" s="84"/>
      <c r="B981" s="85"/>
      <c r="C981" s="85"/>
      <c r="D981" s="85"/>
      <c r="E981" s="1"/>
      <c r="F981" s="1"/>
      <c r="G981" s="1"/>
      <c r="H981" s="1"/>
    </row>
    <row r="982" spans="1:8">
      <c r="A982" s="84"/>
      <c r="B982" s="85"/>
      <c r="C982" s="85"/>
      <c r="D982" s="85"/>
      <c r="E982" s="1"/>
      <c r="F982" s="1"/>
      <c r="G982" s="1"/>
      <c r="H982" s="1"/>
    </row>
    <row r="983" spans="1:8">
      <c r="A983" s="84"/>
      <c r="B983" s="85"/>
      <c r="C983" s="85"/>
      <c r="D983" s="85"/>
      <c r="E983" s="1"/>
      <c r="F983" s="1"/>
      <c r="G983" s="1"/>
      <c r="H983" s="1"/>
    </row>
    <row r="984" spans="1:8">
      <c r="A984" s="84"/>
      <c r="B984" s="85"/>
      <c r="C984" s="85"/>
      <c r="D984" s="85"/>
      <c r="E984" s="1"/>
      <c r="F984" s="1"/>
      <c r="G984" s="1"/>
      <c r="H984" s="1"/>
    </row>
    <row r="985" spans="1:8">
      <c r="A985" s="84"/>
      <c r="B985" s="85"/>
      <c r="C985" s="85"/>
      <c r="D985" s="85"/>
      <c r="E985" s="1"/>
      <c r="F985" s="1"/>
      <c r="G985" s="1"/>
      <c r="H985" s="1"/>
    </row>
    <row r="986" spans="1:8">
      <c r="A986" s="84"/>
      <c r="B986" s="85"/>
      <c r="C986" s="85"/>
      <c r="D986" s="85"/>
      <c r="E986" s="1"/>
      <c r="F986" s="1"/>
      <c r="G986" s="1"/>
      <c r="H986" s="1"/>
    </row>
    <row r="987" spans="1:8">
      <c r="A987" s="84"/>
      <c r="B987" s="85"/>
      <c r="C987" s="85"/>
      <c r="D987" s="85"/>
      <c r="E987" s="1"/>
      <c r="F987" s="1"/>
      <c r="G987" s="1"/>
      <c r="H987" s="1"/>
    </row>
    <row r="988" spans="1:8">
      <c r="A988" s="84"/>
      <c r="B988" s="85"/>
      <c r="C988" s="85"/>
      <c r="D988" s="85"/>
      <c r="E988" s="1"/>
      <c r="F988" s="1"/>
      <c r="G988" s="1"/>
      <c r="H988" s="1"/>
    </row>
    <row r="989" spans="1:8">
      <c r="A989" s="84"/>
      <c r="B989" s="85"/>
      <c r="C989" s="85"/>
      <c r="D989" s="85"/>
      <c r="E989" s="1"/>
      <c r="F989" s="1"/>
      <c r="G989" s="1"/>
      <c r="H989" s="1"/>
    </row>
    <row r="990" spans="1:8">
      <c r="A990" s="84"/>
      <c r="B990" s="85"/>
      <c r="C990" s="85"/>
      <c r="D990" s="85"/>
      <c r="E990" s="1"/>
      <c r="F990" s="1"/>
      <c r="G990" s="1"/>
      <c r="H990" s="1"/>
    </row>
    <row r="991" spans="1:8">
      <c r="A991" s="84"/>
      <c r="B991" s="85"/>
      <c r="C991" s="85"/>
      <c r="D991" s="85"/>
      <c r="E991" s="1"/>
      <c r="F991" s="1"/>
      <c r="G991" s="1"/>
      <c r="H991" s="1"/>
    </row>
    <row r="992" spans="1:8">
      <c r="A992" s="84"/>
      <c r="B992" s="85"/>
      <c r="C992" s="85"/>
      <c r="D992" s="85"/>
      <c r="E992" s="1"/>
      <c r="F992" s="1"/>
      <c r="G992" s="1"/>
      <c r="H992" s="1"/>
    </row>
    <row r="993" spans="1:8">
      <c r="A993" s="84"/>
      <c r="B993" s="85"/>
      <c r="C993" s="85"/>
      <c r="D993" s="85"/>
      <c r="E993" s="1"/>
      <c r="F993" s="1"/>
      <c r="G993" s="1"/>
      <c r="H993" s="1"/>
    </row>
    <row r="994" spans="1:8">
      <c r="A994" s="84"/>
      <c r="B994" s="85"/>
      <c r="C994" s="85"/>
      <c r="D994" s="85"/>
      <c r="E994" s="1"/>
      <c r="F994" s="1"/>
      <c r="G994" s="1"/>
      <c r="H994" s="1"/>
    </row>
    <row r="995" spans="1:8">
      <c r="A995" s="84"/>
      <c r="B995" s="85"/>
      <c r="C995" s="85"/>
      <c r="D995" s="85"/>
      <c r="E995" s="1"/>
      <c r="F995" s="1"/>
      <c r="G995" s="1"/>
      <c r="H995" s="1"/>
    </row>
    <row r="996" spans="1:8">
      <c r="A996" s="84"/>
      <c r="B996" s="85"/>
      <c r="C996" s="85"/>
      <c r="D996" s="85"/>
      <c r="E996" s="1"/>
      <c r="F996" s="1"/>
      <c r="G996" s="1"/>
      <c r="H996" s="1"/>
    </row>
    <row r="997" spans="1:8">
      <c r="A997" s="84"/>
      <c r="B997" s="85"/>
      <c r="C997" s="85"/>
      <c r="D997" s="85"/>
      <c r="E997" s="1"/>
      <c r="F997" s="1"/>
      <c r="G997" s="1"/>
      <c r="H997" s="1"/>
    </row>
    <row r="998" spans="1:8">
      <c r="A998" s="84"/>
      <c r="B998" s="85"/>
      <c r="C998" s="85"/>
      <c r="D998" s="85"/>
      <c r="E998" s="1"/>
      <c r="F998" s="1"/>
      <c r="G998" s="1"/>
      <c r="H998" s="1"/>
    </row>
    <row r="999" spans="1:8">
      <c r="A999" s="84"/>
      <c r="B999" s="85"/>
      <c r="C999" s="85"/>
      <c r="D999" s="85"/>
      <c r="E999" s="1"/>
      <c r="F999" s="1"/>
      <c r="G999" s="1"/>
      <c r="H999" s="1"/>
    </row>
    <row r="1000" spans="1:8">
      <c r="A1000" s="84"/>
      <c r="B1000" s="85"/>
      <c r="C1000" s="85"/>
      <c r="D1000" s="85"/>
      <c r="E1000" s="1"/>
      <c r="F1000" s="1"/>
      <c r="G1000" s="1"/>
      <c r="H1000" s="1"/>
    </row>
    <row r="1001" spans="1:8">
      <c r="A1001" s="84"/>
      <c r="B1001" s="85"/>
      <c r="C1001" s="85"/>
      <c r="D1001" s="85"/>
      <c r="E1001" s="1"/>
      <c r="F1001" s="1"/>
      <c r="G1001" s="1"/>
      <c r="H1001" s="1"/>
    </row>
    <row r="1002" spans="1:8">
      <c r="A1002" s="84"/>
      <c r="B1002" s="85"/>
      <c r="C1002" s="85"/>
      <c r="D1002" s="85"/>
      <c r="E1002" s="1"/>
      <c r="F1002" s="1"/>
      <c r="G1002" s="1"/>
      <c r="H1002" s="1"/>
    </row>
    <row r="1003" spans="1:8">
      <c r="A1003" s="84"/>
      <c r="B1003" s="85"/>
      <c r="C1003" s="85"/>
      <c r="D1003" s="85"/>
      <c r="E1003" s="1"/>
      <c r="F1003" s="1"/>
      <c r="G1003" s="1"/>
      <c r="H1003" s="1"/>
    </row>
    <row r="1004" spans="1:8">
      <c r="A1004" s="84"/>
      <c r="B1004" s="85"/>
      <c r="C1004" s="85"/>
      <c r="D1004" s="85"/>
      <c r="E1004" s="1"/>
      <c r="F1004" s="1"/>
      <c r="G1004" s="1"/>
      <c r="H1004" s="1"/>
    </row>
    <row r="1005" spans="1:8">
      <c r="A1005" s="84"/>
      <c r="B1005" s="85"/>
      <c r="C1005" s="85"/>
      <c r="D1005" s="85"/>
      <c r="E1005" s="1"/>
      <c r="F1005" s="1"/>
      <c r="G1005" s="1"/>
      <c r="H1005" s="1"/>
    </row>
    <row r="1006" spans="1:8">
      <c r="A1006" s="84"/>
      <c r="B1006" s="85"/>
      <c r="C1006" s="85"/>
      <c r="D1006" s="85"/>
      <c r="E1006" s="1"/>
      <c r="F1006" s="1"/>
      <c r="G1006" s="1"/>
      <c r="H1006" s="1"/>
    </row>
    <row r="1007" spans="1:8">
      <c r="A1007" s="84"/>
      <c r="B1007" s="85"/>
      <c r="C1007" s="85"/>
      <c r="D1007" s="85"/>
      <c r="E1007" s="1"/>
      <c r="F1007" s="1"/>
      <c r="G1007" s="1"/>
      <c r="H1007" s="1"/>
    </row>
    <row r="1008" spans="1:8">
      <c r="A1008" s="84"/>
      <c r="B1008" s="85"/>
      <c r="C1008" s="85"/>
      <c r="D1008" s="85"/>
      <c r="E1008" s="1"/>
      <c r="F1008" s="1"/>
      <c r="G1008" s="1"/>
      <c r="H1008" s="1"/>
    </row>
    <row r="1009" spans="1:8">
      <c r="A1009" s="84"/>
      <c r="B1009" s="85"/>
      <c r="C1009" s="85"/>
      <c r="D1009" s="85"/>
      <c r="E1009" s="1"/>
      <c r="F1009" s="1"/>
      <c r="G1009" s="1"/>
      <c r="H1009" s="1"/>
    </row>
    <row r="1010" spans="1:8">
      <c r="A1010" s="84"/>
      <c r="B1010" s="85"/>
      <c r="C1010" s="85"/>
      <c r="D1010" s="85"/>
      <c r="E1010" s="1"/>
      <c r="F1010" s="1"/>
      <c r="G1010" s="1"/>
      <c r="H1010" s="1"/>
    </row>
    <row r="1011" spans="1:8">
      <c r="A1011" s="84"/>
      <c r="B1011" s="85"/>
      <c r="C1011" s="85"/>
      <c r="D1011" s="85"/>
      <c r="E1011" s="1"/>
      <c r="F1011" s="1"/>
      <c r="G1011" s="1"/>
      <c r="H1011" s="1"/>
    </row>
    <row r="1012" spans="1:8">
      <c r="A1012" s="84"/>
      <c r="B1012" s="85"/>
      <c r="C1012" s="85"/>
      <c r="D1012" s="85"/>
      <c r="E1012" s="1"/>
      <c r="F1012" s="1"/>
      <c r="G1012" s="1"/>
      <c r="H1012" s="1"/>
    </row>
    <row r="1013" spans="1:8">
      <c r="A1013" s="84"/>
      <c r="B1013" s="85"/>
      <c r="C1013" s="85"/>
      <c r="D1013" s="85"/>
      <c r="E1013" s="1"/>
      <c r="F1013" s="1"/>
      <c r="G1013" s="1"/>
      <c r="H1013" s="1"/>
    </row>
    <row r="1014" spans="1:8">
      <c r="A1014" s="84"/>
      <c r="B1014" s="85"/>
      <c r="C1014" s="85"/>
      <c r="D1014" s="85"/>
      <c r="E1014" s="1"/>
      <c r="F1014" s="1"/>
      <c r="G1014" s="1"/>
      <c r="H1014" s="1"/>
    </row>
    <row r="1015" spans="1:8">
      <c r="A1015" s="84"/>
      <c r="B1015" s="85"/>
      <c r="C1015" s="85"/>
      <c r="D1015" s="85"/>
      <c r="E1015" s="1"/>
      <c r="F1015" s="1"/>
      <c r="G1015" s="1"/>
      <c r="H1015" s="1"/>
    </row>
    <row r="1016" spans="1:8">
      <c r="A1016" s="84"/>
      <c r="B1016" s="85"/>
      <c r="C1016" s="85"/>
      <c r="D1016" s="85"/>
      <c r="E1016" s="1"/>
      <c r="F1016" s="1"/>
      <c r="G1016" s="1"/>
      <c r="H1016" s="1"/>
    </row>
    <row r="1017" spans="1:8">
      <c r="A1017" s="84"/>
      <c r="B1017" s="85"/>
      <c r="C1017" s="85"/>
      <c r="D1017" s="85"/>
      <c r="E1017" s="1"/>
      <c r="F1017" s="1"/>
      <c r="G1017" s="1"/>
      <c r="H1017" s="1"/>
    </row>
    <row r="1018" spans="1:8">
      <c r="A1018" s="84"/>
      <c r="B1018" s="85"/>
      <c r="C1018" s="85"/>
      <c r="D1018" s="85"/>
      <c r="E1018" s="1"/>
      <c r="F1018" s="1"/>
      <c r="G1018" s="1"/>
      <c r="H1018" s="1"/>
    </row>
    <row r="1019" spans="1:8">
      <c r="A1019" s="84"/>
      <c r="B1019" s="85"/>
      <c r="C1019" s="85"/>
      <c r="D1019" s="85"/>
      <c r="E1019" s="1"/>
      <c r="F1019" s="1"/>
      <c r="G1019" s="1"/>
      <c r="H1019" s="1"/>
    </row>
    <row r="1020" spans="1:8">
      <c r="A1020" s="84"/>
      <c r="B1020" s="85"/>
      <c r="C1020" s="85"/>
      <c r="D1020" s="85"/>
      <c r="E1020" s="1"/>
      <c r="F1020" s="1"/>
      <c r="G1020" s="1"/>
      <c r="H1020" s="1"/>
    </row>
    <row r="1021" spans="1:8">
      <c r="A1021" s="84"/>
      <c r="B1021" s="85"/>
      <c r="C1021" s="85"/>
      <c r="D1021" s="85"/>
      <c r="E1021" s="1"/>
      <c r="F1021" s="1"/>
      <c r="G1021" s="1"/>
      <c r="H1021" s="1"/>
    </row>
    <row r="1022" spans="1:8">
      <c r="A1022" s="84"/>
      <c r="B1022" s="85"/>
      <c r="C1022" s="85"/>
      <c r="D1022" s="85"/>
      <c r="E1022" s="1"/>
      <c r="F1022" s="1"/>
      <c r="G1022" s="1"/>
      <c r="H1022" s="1"/>
    </row>
    <row r="1023" spans="1:8">
      <c r="A1023" s="84"/>
      <c r="B1023" s="85"/>
      <c r="C1023" s="85"/>
      <c r="D1023" s="85"/>
      <c r="E1023" s="1"/>
      <c r="F1023" s="1"/>
      <c r="G1023" s="1"/>
      <c r="H1023" s="1"/>
    </row>
    <row r="1024" spans="1:8">
      <c r="A1024" s="84"/>
      <c r="B1024" s="85"/>
      <c r="C1024" s="85"/>
      <c r="D1024" s="85"/>
      <c r="E1024" s="1"/>
      <c r="F1024" s="1"/>
      <c r="G1024" s="1"/>
      <c r="H1024" s="1"/>
    </row>
    <row r="1025" spans="1:8">
      <c r="A1025" s="84"/>
      <c r="B1025" s="85"/>
      <c r="C1025" s="85"/>
      <c r="D1025" s="85"/>
      <c r="E1025" s="1"/>
      <c r="F1025" s="1"/>
      <c r="G1025" s="1"/>
      <c r="H1025" s="1"/>
    </row>
    <row r="1026" spans="1:8">
      <c r="A1026" s="84"/>
      <c r="B1026" s="85"/>
      <c r="C1026" s="85"/>
      <c r="D1026" s="85"/>
      <c r="E1026" s="1"/>
      <c r="F1026" s="1"/>
      <c r="G1026" s="1"/>
      <c r="H1026" s="1"/>
    </row>
    <row r="1027" spans="1:8">
      <c r="A1027" s="84"/>
      <c r="B1027" s="85"/>
      <c r="C1027" s="85"/>
      <c r="D1027" s="85"/>
      <c r="E1027" s="1"/>
      <c r="F1027" s="1"/>
      <c r="G1027" s="1"/>
      <c r="H1027" s="1"/>
    </row>
    <row r="1028" spans="1:8">
      <c r="A1028" s="84"/>
      <c r="B1028" s="85"/>
      <c r="C1028" s="85"/>
      <c r="D1028" s="85"/>
      <c r="E1028" s="1"/>
      <c r="F1028" s="1"/>
      <c r="G1028" s="1"/>
      <c r="H1028" s="1"/>
    </row>
    <row r="1029" spans="1:8">
      <c r="A1029" s="84"/>
      <c r="B1029" s="85"/>
      <c r="C1029" s="85"/>
      <c r="D1029" s="85"/>
      <c r="E1029" s="1"/>
      <c r="F1029" s="1"/>
      <c r="G1029" s="1"/>
      <c r="H1029" s="1"/>
    </row>
    <row r="1030" spans="1:8">
      <c r="A1030" s="84"/>
      <c r="B1030" s="85"/>
      <c r="C1030" s="85"/>
      <c r="D1030" s="85"/>
      <c r="E1030" s="1"/>
      <c r="F1030" s="1"/>
      <c r="G1030" s="1"/>
      <c r="H1030" s="1"/>
    </row>
    <row r="1031" spans="1:8">
      <c r="A1031" s="84"/>
      <c r="B1031" s="85"/>
      <c r="C1031" s="85"/>
      <c r="D1031" s="85"/>
      <c r="E1031" s="1"/>
      <c r="F1031" s="1"/>
      <c r="G1031" s="1"/>
      <c r="H1031" s="1"/>
    </row>
    <row r="1032" spans="1:8">
      <c r="A1032" s="84"/>
      <c r="B1032" s="85"/>
      <c r="C1032" s="85"/>
      <c r="D1032" s="85"/>
      <c r="E1032" s="1"/>
      <c r="F1032" s="1"/>
      <c r="G1032" s="1"/>
      <c r="H1032" s="1"/>
    </row>
    <row r="1033" spans="1:8">
      <c r="A1033" s="84"/>
      <c r="B1033" s="85"/>
      <c r="C1033" s="85"/>
      <c r="D1033" s="85"/>
      <c r="E1033" s="1"/>
      <c r="F1033" s="1"/>
      <c r="G1033" s="1"/>
      <c r="H1033" s="1"/>
    </row>
    <row r="1034" spans="1:8">
      <c r="A1034" s="84"/>
      <c r="B1034" s="85"/>
      <c r="C1034" s="85"/>
      <c r="D1034" s="85"/>
      <c r="E1034" s="1"/>
      <c r="F1034" s="1"/>
      <c r="G1034" s="1"/>
      <c r="H1034" s="1"/>
    </row>
    <row r="1035" spans="1:8">
      <c r="A1035" s="84"/>
      <c r="B1035" s="85"/>
      <c r="C1035" s="85"/>
      <c r="D1035" s="85"/>
      <c r="E1035" s="1"/>
      <c r="F1035" s="1"/>
      <c r="G1035" s="1"/>
      <c r="H1035" s="1"/>
    </row>
    <row r="1036" spans="1:8">
      <c r="A1036" s="84"/>
      <c r="B1036" s="85"/>
      <c r="C1036" s="85"/>
      <c r="D1036" s="85"/>
      <c r="E1036" s="1"/>
      <c r="F1036" s="1"/>
      <c r="G1036" s="1"/>
      <c r="H1036" s="1"/>
    </row>
    <row r="1037" spans="1:8">
      <c r="A1037" s="84"/>
      <c r="B1037" s="85"/>
      <c r="C1037" s="85"/>
      <c r="D1037" s="85"/>
      <c r="E1037" s="1"/>
      <c r="F1037" s="1"/>
      <c r="G1037" s="1"/>
      <c r="H1037" s="1"/>
    </row>
    <row r="1038" spans="1:8">
      <c r="A1038" s="84"/>
      <c r="B1038" s="85"/>
      <c r="C1038" s="85"/>
      <c r="D1038" s="85"/>
      <c r="E1038" s="1"/>
      <c r="F1038" s="1"/>
      <c r="G1038" s="1"/>
      <c r="H1038" s="1"/>
    </row>
    <row r="1039" spans="1:8">
      <c r="A1039" s="84"/>
      <c r="B1039" s="85"/>
      <c r="C1039" s="85"/>
      <c r="D1039" s="85"/>
      <c r="E1039" s="1"/>
      <c r="F1039" s="1"/>
      <c r="G1039" s="1"/>
      <c r="H1039" s="1"/>
    </row>
    <row r="1040" spans="1:8">
      <c r="A1040" s="84"/>
      <c r="B1040" s="85"/>
      <c r="C1040" s="85"/>
      <c r="D1040" s="85"/>
      <c r="E1040" s="1"/>
      <c r="F1040" s="1"/>
      <c r="G1040" s="1"/>
      <c r="H1040" s="1"/>
    </row>
    <row r="1041" spans="1:8">
      <c r="A1041" s="84"/>
      <c r="B1041" s="85"/>
      <c r="C1041" s="85"/>
      <c r="D1041" s="85"/>
      <c r="E1041" s="1"/>
      <c r="F1041" s="1"/>
      <c r="G1041" s="1"/>
      <c r="H1041" s="1"/>
    </row>
    <row r="1042" spans="1:8">
      <c r="A1042" s="84"/>
      <c r="B1042" s="85"/>
      <c r="C1042" s="85"/>
      <c r="D1042" s="85"/>
      <c r="E1042" s="1"/>
      <c r="F1042" s="1"/>
      <c r="G1042" s="1"/>
      <c r="H1042" s="1"/>
    </row>
    <row r="1043" spans="1:8">
      <c r="A1043" s="84"/>
      <c r="B1043" s="85"/>
      <c r="C1043" s="85"/>
      <c r="D1043" s="85"/>
      <c r="E1043" s="1"/>
      <c r="F1043" s="1"/>
      <c r="G1043" s="1"/>
      <c r="H1043" s="1"/>
    </row>
    <row r="1044" spans="1:8">
      <c r="A1044" s="84"/>
      <c r="B1044" s="85"/>
      <c r="C1044" s="85"/>
      <c r="D1044" s="85"/>
      <c r="E1044" s="1"/>
      <c r="F1044" s="1"/>
      <c r="G1044" s="1"/>
      <c r="H1044" s="1"/>
    </row>
    <row r="1045" spans="1:8">
      <c r="A1045" s="84"/>
      <c r="B1045" s="85"/>
      <c r="C1045" s="85"/>
      <c r="D1045" s="85"/>
      <c r="E1045" s="1"/>
      <c r="F1045" s="1"/>
      <c r="G1045" s="1"/>
      <c r="H1045" s="1"/>
    </row>
    <row r="1046" spans="1:8">
      <c r="A1046" s="84"/>
      <c r="B1046" s="85"/>
      <c r="C1046" s="85"/>
      <c r="D1046" s="85"/>
      <c r="E1046" s="1"/>
      <c r="F1046" s="1"/>
      <c r="G1046" s="1"/>
      <c r="H1046" s="1"/>
    </row>
    <row r="1047" spans="1:8">
      <c r="A1047" s="84"/>
      <c r="B1047" s="85"/>
      <c r="C1047" s="85"/>
      <c r="D1047" s="85"/>
      <c r="E1047" s="1"/>
      <c r="F1047" s="1"/>
      <c r="G1047" s="1"/>
      <c r="H1047" s="1"/>
    </row>
    <row r="1048" spans="1:8">
      <c r="A1048" s="84"/>
      <c r="B1048" s="85"/>
      <c r="C1048" s="85"/>
      <c r="D1048" s="85"/>
      <c r="E1048" s="1"/>
      <c r="F1048" s="1"/>
      <c r="G1048" s="1"/>
      <c r="H1048" s="1"/>
    </row>
    <row r="1049" spans="1:8">
      <c r="A1049" s="84"/>
      <c r="B1049" s="85"/>
      <c r="C1049" s="85"/>
      <c r="D1049" s="85"/>
      <c r="E1049" s="1"/>
      <c r="F1049" s="1"/>
      <c r="G1049" s="1"/>
      <c r="H1049" s="1"/>
    </row>
    <row r="1050" spans="1:8">
      <c r="A1050" s="84"/>
      <c r="B1050" s="85"/>
      <c r="C1050" s="85"/>
      <c r="D1050" s="85"/>
      <c r="E1050" s="1"/>
      <c r="F1050" s="1"/>
      <c r="G1050" s="1"/>
      <c r="H1050" s="1"/>
    </row>
    <row r="1051" spans="1:8">
      <c r="A1051" s="84"/>
      <c r="B1051" s="85"/>
      <c r="C1051" s="85"/>
      <c r="D1051" s="85"/>
      <c r="E1051" s="1"/>
      <c r="F1051" s="1"/>
      <c r="G1051" s="1"/>
      <c r="H1051" s="1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Y999"/>
  <sheetViews>
    <sheetView workbookViewId="0">
      <selection activeCell="G11" sqref="G11"/>
    </sheetView>
  </sheetViews>
  <sheetFormatPr defaultColWidth="12.5703125" defaultRowHeight="15.75" customHeight="1"/>
  <cols>
    <col min="1" max="4" width="14.42578125" customWidth="1"/>
    <col min="5" max="5" width="15.42578125" customWidth="1"/>
    <col min="6" max="6" width="12.42578125" customWidth="1"/>
    <col min="7" max="7" width="21.42578125" customWidth="1"/>
    <col min="11" max="11" width="22" customWidth="1"/>
  </cols>
  <sheetData>
    <row r="1" spans="1:25" ht="15.75" customHeight="1">
      <c r="A1" s="86" t="s">
        <v>0</v>
      </c>
      <c r="B1" s="87" t="s">
        <v>1</v>
      </c>
      <c r="C1" s="87" t="s">
        <v>2</v>
      </c>
      <c r="D1" s="87" t="s">
        <v>3</v>
      </c>
      <c r="E1" s="88"/>
      <c r="F1" s="89"/>
      <c r="G1" s="90"/>
      <c r="H1" s="91"/>
      <c r="I1" s="91"/>
      <c r="J1" s="92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15.75" customHeight="1">
      <c r="A2" s="49"/>
      <c r="B2" s="66"/>
      <c r="C2" s="66"/>
      <c r="D2" s="66"/>
      <c r="E2" s="93"/>
      <c r="F2" s="94"/>
      <c r="G2" s="94"/>
      <c r="H2" s="95"/>
      <c r="I2" s="95"/>
      <c r="J2" s="95"/>
      <c r="K2" s="77"/>
      <c r="L2" s="9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5" ht="15.75" customHeight="1">
      <c r="A3" s="97"/>
      <c r="B3" s="98" t="s">
        <v>1746</v>
      </c>
      <c r="C3" s="98" t="s">
        <v>1747</v>
      </c>
      <c r="D3" s="98" t="s">
        <v>1748</v>
      </c>
      <c r="E3" s="93"/>
      <c r="F3" s="94"/>
      <c r="G3" s="94"/>
      <c r="H3" s="95"/>
      <c r="I3" s="95"/>
      <c r="J3" s="95"/>
      <c r="K3" s="99" t="s">
        <v>1749</v>
      </c>
      <c r="L3" s="96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5" ht="15.75" customHeight="1">
      <c r="A4" s="97"/>
      <c r="B4" s="98" t="s">
        <v>1746</v>
      </c>
      <c r="C4" s="98" t="s">
        <v>1747</v>
      </c>
      <c r="D4" s="98" t="s">
        <v>1750</v>
      </c>
      <c r="E4" s="93"/>
      <c r="F4" s="94"/>
      <c r="G4" s="94"/>
      <c r="H4" s="95"/>
      <c r="I4" s="95"/>
      <c r="J4" s="95"/>
      <c r="K4" s="99" t="s">
        <v>1749</v>
      </c>
      <c r="L4" s="96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5" ht="15.75" customHeight="1">
      <c r="A5" s="97"/>
      <c r="B5" s="98" t="s">
        <v>1746</v>
      </c>
      <c r="C5" s="98" t="s">
        <v>1751</v>
      </c>
      <c r="D5" s="98" t="s">
        <v>1752</v>
      </c>
      <c r="E5" s="93"/>
      <c r="F5" s="94"/>
      <c r="G5" s="94"/>
      <c r="H5" s="95"/>
      <c r="I5" s="95"/>
      <c r="J5" s="95"/>
      <c r="K5" s="99" t="s">
        <v>1749</v>
      </c>
      <c r="L5" s="96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5" ht="15.75" customHeight="1">
      <c r="A6" s="97"/>
      <c r="B6" s="98" t="s">
        <v>1746</v>
      </c>
      <c r="C6" s="98" t="s">
        <v>1751</v>
      </c>
      <c r="D6" s="98" t="s">
        <v>1753</v>
      </c>
      <c r="E6" s="93"/>
      <c r="F6" s="94"/>
      <c r="G6" s="94"/>
      <c r="H6" s="95"/>
      <c r="I6" s="95"/>
      <c r="J6" s="95"/>
      <c r="K6" s="99" t="s">
        <v>1749</v>
      </c>
      <c r="L6" s="96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15.75" customHeight="1">
      <c r="A7" s="97"/>
      <c r="B7" s="98" t="s">
        <v>1746</v>
      </c>
      <c r="C7" s="98" t="s">
        <v>1751</v>
      </c>
      <c r="D7" s="98" t="s">
        <v>1754</v>
      </c>
      <c r="E7" s="93"/>
      <c r="F7" s="94"/>
      <c r="G7" s="94"/>
      <c r="H7" s="95"/>
      <c r="I7" s="95"/>
      <c r="J7" s="95"/>
      <c r="K7" s="99" t="s">
        <v>1749</v>
      </c>
      <c r="L7" s="96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5" ht="15.75" customHeight="1">
      <c r="A8" s="98">
        <v>2</v>
      </c>
      <c r="B8" s="98" t="s">
        <v>1746</v>
      </c>
      <c r="C8" s="98" t="s">
        <v>1755</v>
      </c>
      <c r="D8" s="98" t="s">
        <v>1756</v>
      </c>
      <c r="E8" s="93"/>
      <c r="F8" s="94"/>
      <c r="G8" s="94"/>
      <c r="H8" s="95"/>
      <c r="I8" s="95"/>
      <c r="J8" s="95"/>
      <c r="K8" s="99" t="s">
        <v>1749</v>
      </c>
      <c r="L8" s="96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25" ht="15.75" customHeight="1">
      <c r="A9" s="98">
        <v>3</v>
      </c>
      <c r="B9" s="98" t="s">
        <v>1746</v>
      </c>
      <c r="C9" s="98" t="s">
        <v>1755</v>
      </c>
      <c r="D9" s="100" t="s">
        <v>1757</v>
      </c>
      <c r="E9" s="93"/>
      <c r="F9" s="94"/>
      <c r="G9" s="94"/>
      <c r="H9" s="95"/>
      <c r="I9" s="95"/>
      <c r="J9" s="95"/>
      <c r="K9" s="99" t="s">
        <v>1749</v>
      </c>
      <c r="L9" s="96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pans="1:25" ht="15.75" customHeight="1">
      <c r="A10" s="98">
        <v>4</v>
      </c>
      <c r="B10" s="98" t="s">
        <v>1746</v>
      </c>
      <c r="C10" s="98" t="s">
        <v>1755</v>
      </c>
      <c r="D10" s="98" t="s">
        <v>1758</v>
      </c>
      <c r="E10" s="93"/>
      <c r="F10" s="94"/>
      <c r="G10" s="94"/>
      <c r="H10" s="95"/>
      <c r="I10" s="95"/>
      <c r="J10" s="95"/>
      <c r="K10" s="99" t="s">
        <v>1749</v>
      </c>
      <c r="L10" s="96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</row>
    <row r="11" spans="1:25" ht="15.75" customHeight="1">
      <c r="A11" s="97"/>
      <c r="B11" s="98" t="s">
        <v>1746</v>
      </c>
      <c r="C11" s="98" t="s">
        <v>1747</v>
      </c>
      <c r="D11" s="98" t="s">
        <v>1759</v>
      </c>
      <c r="E11" s="93"/>
      <c r="F11" s="94"/>
      <c r="G11" s="94"/>
      <c r="H11" s="95"/>
      <c r="I11" s="95"/>
      <c r="J11" s="95"/>
      <c r="K11" s="99" t="s">
        <v>1749</v>
      </c>
      <c r="L11" s="96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</row>
    <row r="12" spans="1:25" ht="15.75" customHeight="1">
      <c r="A12" s="98">
        <v>6</v>
      </c>
      <c r="B12" s="98" t="s">
        <v>1746</v>
      </c>
      <c r="C12" s="98" t="s">
        <v>1751</v>
      </c>
      <c r="D12" s="98" t="s">
        <v>1760</v>
      </c>
      <c r="E12" s="93"/>
      <c r="F12" s="94"/>
      <c r="G12" s="94"/>
      <c r="H12" s="95"/>
      <c r="I12" s="95"/>
      <c r="J12" s="95"/>
      <c r="K12" s="99" t="s">
        <v>1749</v>
      </c>
      <c r="L12" s="96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</row>
    <row r="13" spans="1:25" ht="15.75" customHeight="1">
      <c r="A13" s="97"/>
      <c r="B13" s="98" t="s">
        <v>1746</v>
      </c>
      <c r="C13" s="98" t="s">
        <v>1747</v>
      </c>
      <c r="D13" s="98" t="s">
        <v>1761</v>
      </c>
      <c r="E13" s="93"/>
      <c r="F13" s="94"/>
      <c r="G13" s="94"/>
      <c r="H13" s="95"/>
      <c r="I13" s="95"/>
      <c r="J13" s="95"/>
      <c r="K13" s="99" t="s">
        <v>1749</v>
      </c>
      <c r="L13" s="96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</row>
    <row r="14" spans="1:25" ht="15.75" customHeight="1">
      <c r="A14" s="98">
        <v>8</v>
      </c>
      <c r="B14" s="98" t="s">
        <v>1746</v>
      </c>
      <c r="C14" s="98" t="s">
        <v>1762</v>
      </c>
      <c r="D14" s="98" t="s">
        <v>1763</v>
      </c>
      <c r="E14" s="93"/>
      <c r="F14" s="94"/>
      <c r="G14" s="94"/>
      <c r="H14" s="95"/>
      <c r="I14" s="95"/>
      <c r="J14" s="95"/>
      <c r="K14" s="99" t="s">
        <v>1749</v>
      </c>
      <c r="L14" s="96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1:25" ht="15.75" customHeight="1">
      <c r="A15" s="97"/>
      <c r="B15" s="98" t="s">
        <v>1746</v>
      </c>
      <c r="C15" s="98" t="s">
        <v>1764</v>
      </c>
      <c r="D15" s="98" t="s">
        <v>1765</v>
      </c>
      <c r="E15" s="93"/>
      <c r="F15" s="94"/>
      <c r="G15" s="94"/>
      <c r="H15" s="95"/>
      <c r="I15" s="95"/>
      <c r="J15" s="95"/>
      <c r="K15" s="99" t="s">
        <v>1749</v>
      </c>
      <c r="L15" s="101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 ht="15.75" customHeight="1">
      <c r="A16" s="98">
        <v>9</v>
      </c>
      <c r="B16" s="98" t="s">
        <v>1746</v>
      </c>
      <c r="C16" s="98" t="s">
        <v>1762</v>
      </c>
      <c r="D16" s="98" t="s">
        <v>1766</v>
      </c>
      <c r="E16" s="93"/>
      <c r="F16" s="94"/>
      <c r="G16" s="94"/>
      <c r="H16" s="95"/>
      <c r="I16" s="95"/>
      <c r="J16" s="95"/>
      <c r="K16" s="102" t="s">
        <v>1767</v>
      </c>
      <c r="L16" s="77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</row>
    <row r="17" spans="1:25" ht="15.75" customHeight="1">
      <c r="A17" s="49"/>
      <c r="B17" s="66"/>
      <c r="C17" s="66"/>
      <c r="D17" s="66"/>
      <c r="E17" s="103" t="s">
        <v>1768</v>
      </c>
      <c r="F17" s="104" t="s">
        <v>1769</v>
      </c>
      <c r="G17" s="105" t="s">
        <v>1770</v>
      </c>
      <c r="H17" s="106" t="s">
        <v>1771</v>
      </c>
      <c r="I17" s="107"/>
      <c r="J17" s="108" t="s">
        <v>1772</v>
      </c>
      <c r="K17" s="77"/>
      <c r="L17" s="96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</row>
    <row r="18" spans="1:25" ht="15.75" customHeight="1">
      <c r="A18" s="109">
        <v>20</v>
      </c>
      <c r="B18" s="110" t="s">
        <v>1773</v>
      </c>
      <c r="C18" s="110" t="s">
        <v>1747</v>
      </c>
      <c r="D18" s="110" t="s">
        <v>1774</v>
      </c>
      <c r="E18" s="111" t="s">
        <v>1775</v>
      </c>
      <c r="F18" s="112"/>
      <c r="G18" s="113"/>
      <c r="H18" s="114"/>
      <c r="I18" s="115"/>
      <c r="J18" s="95"/>
      <c r="K18" s="116" t="s">
        <v>1776</v>
      </c>
      <c r="L18" s="117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</row>
    <row r="19" spans="1:25" ht="15.75" customHeight="1">
      <c r="A19" s="119"/>
      <c r="B19" s="120" t="s">
        <v>124</v>
      </c>
      <c r="C19" s="120" t="s">
        <v>1777</v>
      </c>
      <c r="D19" s="120" t="s">
        <v>1778</v>
      </c>
      <c r="E19" s="122"/>
      <c r="F19" s="112"/>
      <c r="G19" s="113"/>
      <c r="H19" s="123"/>
      <c r="I19" s="124"/>
      <c r="J19" s="125"/>
      <c r="K19" s="126"/>
      <c r="L19" s="117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</row>
    <row r="20" spans="1:25" ht="15.75" customHeight="1">
      <c r="A20" s="119"/>
      <c r="B20" s="120" t="s">
        <v>124</v>
      </c>
      <c r="C20" s="120" t="s">
        <v>1764</v>
      </c>
      <c r="D20" s="120" t="s">
        <v>1779</v>
      </c>
      <c r="E20" s="121" t="s">
        <v>1780</v>
      </c>
      <c r="F20" s="127" t="s">
        <v>1781</v>
      </c>
      <c r="G20" s="113"/>
      <c r="H20" s="123"/>
      <c r="I20" s="124"/>
      <c r="J20" s="125"/>
      <c r="K20" s="116" t="s">
        <v>1776</v>
      </c>
      <c r="L20" s="117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</row>
    <row r="21" spans="1:25" ht="15.75" customHeight="1">
      <c r="A21" s="119"/>
      <c r="B21" s="120" t="s">
        <v>124</v>
      </c>
      <c r="C21" s="120" t="s">
        <v>1782</v>
      </c>
      <c r="D21" s="120" t="s">
        <v>1783</v>
      </c>
      <c r="E21" s="121" t="s">
        <v>1775</v>
      </c>
      <c r="F21" s="127" t="s">
        <v>1784</v>
      </c>
      <c r="G21" s="113"/>
      <c r="H21" s="123"/>
      <c r="I21" s="124"/>
      <c r="J21" s="125"/>
      <c r="K21" s="116" t="s">
        <v>1776</v>
      </c>
      <c r="L21" s="117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</row>
    <row r="22" spans="1:25" ht="15.75" customHeight="1">
      <c r="A22" s="119"/>
      <c r="B22" s="120" t="s">
        <v>124</v>
      </c>
      <c r="C22" s="128" t="s">
        <v>1785</v>
      </c>
      <c r="D22" s="120" t="s">
        <v>1786</v>
      </c>
      <c r="E22" s="121" t="s">
        <v>1780</v>
      </c>
      <c r="F22" s="127" t="s">
        <v>1787</v>
      </c>
      <c r="G22" s="129" t="s">
        <v>1788</v>
      </c>
      <c r="H22" s="123"/>
      <c r="I22" s="124"/>
      <c r="J22" s="130" t="s">
        <v>1789</v>
      </c>
      <c r="K22" s="116" t="s">
        <v>1776</v>
      </c>
      <c r="L22" s="117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</row>
    <row r="23" spans="1:25" ht="15.75" customHeight="1">
      <c r="A23" s="119"/>
      <c r="B23" s="120" t="s">
        <v>124</v>
      </c>
      <c r="C23" s="128" t="s">
        <v>1785</v>
      </c>
      <c r="D23" s="120" t="s">
        <v>1790</v>
      </c>
      <c r="E23" s="121" t="s">
        <v>1780</v>
      </c>
      <c r="F23" s="127" t="s">
        <v>1791</v>
      </c>
      <c r="G23" s="113"/>
      <c r="H23" s="131"/>
      <c r="I23" s="114"/>
      <c r="J23" s="130" t="s">
        <v>1789</v>
      </c>
      <c r="K23" s="116" t="s">
        <v>1776</v>
      </c>
      <c r="L23" s="117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</row>
    <row r="24" spans="1:25" ht="15.75" customHeight="1">
      <c r="A24" s="119"/>
      <c r="B24" s="120" t="s">
        <v>124</v>
      </c>
      <c r="C24" s="120" t="s">
        <v>1764</v>
      </c>
      <c r="D24" s="120" t="s">
        <v>1792</v>
      </c>
      <c r="E24" s="121" t="s">
        <v>1775</v>
      </c>
      <c r="F24" s="127" t="s">
        <v>1793</v>
      </c>
      <c r="G24" s="113"/>
      <c r="H24" s="131"/>
      <c r="I24" s="114"/>
      <c r="J24" s="125"/>
      <c r="K24" s="116" t="s">
        <v>1776</v>
      </c>
      <c r="L24" s="117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</row>
    <row r="25" spans="1:25" ht="15.75" customHeight="1">
      <c r="A25" s="119"/>
      <c r="B25" s="120" t="s">
        <v>124</v>
      </c>
      <c r="C25" s="128" t="s">
        <v>1785</v>
      </c>
      <c r="D25" s="120" t="s">
        <v>1794</v>
      </c>
      <c r="E25" s="121" t="s">
        <v>1795</v>
      </c>
      <c r="F25" s="127" t="s">
        <v>1796</v>
      </c>
      <c r="G25" s="129" t="s">
        <v>1797</v>
      </c>
      <c r="H25" s="123"/>
      <c r="I25" s="131"/>
      <c r="J25" s="130" t="s">
        <v>1789</v>
      </c>
      <c r="K25" s="116" t="s">
        <v>1776</v>
      </c>
      <c r="L25" s="117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</row>
    <row r="26" spans="1:25" ht="15.75" customHeight="1">
      <c r="A26" s="119"/>
      <c r="B26" s="120" t="s">
        <v>147</v>
      </c>
      <c r="C26" s="128" t="s">
        <v>1785</v>
      </c>
      <c r="D26" s="120" t="s">
        <v>1798</v>
      </c>
      <c r="E26" s="121" t="s">
        <v>1780</v>
      </c>
      <c r="F26" s="127" t="s">
        <v>1799</v>
      </c>
      <c r="G26" s="129" t="s">
        <v>1788</v>
      </c>
      <c r="H26" s="123"/>
      <c r="I26" s="131"/>
      <c r="J26" s="125"/>
      <c r="K26" s="116" t="s">
        <v>1776</v>
      </c>
      <c r="L26" s="117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</row>
    <row r="27" spans="1:25" ht="15.75" customHeight="1">
      <c r="A27" s="119"/>
      <c r="B27" s="120" t="s">
        <v>147</v>
      </c>
      <c r="C27" s="120" t="s">
        <v>1764</v>
      </c>
      <c r="D27" s="120" t="s">
        <v>1800</v>
      </c>
      <c r="E27" s="121" t="s">
        <v>1780</v>
      </c>
      <c r="F27" s="127" t="s">
        <v>1801</v>
      </c>
      <c r="G27" s="113"/>
      <c r="H27" s="123"/>
      <c r="I27" s="124"/>
      <c r="J27" s="130" t="s">
        <v>1789</v>
      </c>
      <c r="K27" s="116" t="s">
        <v>1776</v>
      </c>
      <c r="L27" s="117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</row>
    <row r="28" spans="1:25" ht="15.75" customHeight="1">
      <c r="A28" s="119"/>
      <c r="B28" s="120" t="s">
        <v>182</v>
      </c>
      <c r="C28" s="120" t="s">
        <v>1782</v>
      </c>
      <c r="D28" s="120" t="s">
        <v>270</v>
      </c>
      <c r="E28" s="121" t="s">
        <v>1775</v>
      </c>
      <c r="F28" s="127" t="s">
        <v>1802</v>
      </c>
      <c r="G28" s="113"/>
      <c r="H28" s="125"/>
      <c r="I28" s="125"/>
      <c r="J28" s="125"/>
      <c r="K28" s="116" t="s">
        <v>1776</v>
      </c>
      <c r="L28" s="117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</row>
    <row r="29" spans="1:25" ht="15.75" customHeight="1">
      <c r="A29" s="119"/>
      <c r="B29" s="120" t="s">
        <v>182</v>
      </c>
      <c r="C29" s="128" t="s">
        <v>1785</v>
      </c>
      <c r="D29" s="120" t="s">
        <v>1803</v>
      </c>
      <c r="E29" s="121" t="s">
        <v>1795</v>
      </c>
      <c r="F29" s="127" t="s">
        <v>1804</v>
      </c>
      <c r="G29" s="129" t="s">
        <v>1797</v>
      </c>
      <c r="H29" s="125"/>
      <c r="I29" s="125"/>
      <c r="J29" s="125"/>
      <c r="K29" s="116" t="s">
        <v>1776</v>
      </c>
      <c r="L29" s="117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</row>
    <row r="30" spans="1:25" ht="15.75" customHeight="1">
      <c r="A30" s="119"/>
      <c r="B30" s="120" t="s">
        <v>182</v>
      </c>
      <c r="C30" s="128" t="s">
        <v>1785</v>
      </c>
      <c r="D30" s="120" t="s">
        <v>23</v>
      </c>
      <c r="E30" s="121" t="s">
        <v>1780</v>
      </c>
      <c r="F30" s="127" t="s">
        <v>1805</v>
      </c>
      <c r="G30" s="113"/>
      <c r="H30" s="125"/>
      <c r="I30" s="125"/>
      <c r="J30" s="125"/>
      <c r="K30" s="116" t="s">
        <v>1776</v>
      </c>
      <c r="L30" s="117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</row>
    <row r="31" spans="1:25" ht="15.75" customHeight="1">
      <c r="A31" s="119"/>
      <c r="B31" s="120" t="s">
        <v>182</v>
      </c>
      <c r="C31" s="128" t="s">
        <v>1785</v>
      </c>
      <c r="D31" s="120" t="s">
        <v>1806</v>
      </c>
      <c r="E31" s="121" t="s">
        <v>1780</v>
      </c>
      <c r="F31" s="127" t="s">
        <v>1807</v>
      </c>
      <c r="G31" s="129" t="s">
        <v>1788</v>
      </c>
      <c r="H31" s="125"/>
      <c r="I31" s="125"/>
      <c r="J31" s="130" t="s">
        <v>1789</v>
      </c>
      <c r="K31" s="116" t="s">
        <v>1776</v>
      </c>
      <c r="L31" s="117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</row>
    <row r="32" spans="1:25" ht="15.75" customHeight="1">
      <c r="A32" s="119"/>
      <c r="B32" s="120" t="s">
        <v>182</v>
      </c>
      <c r="C32" s="128" t="s">
        <v>1785</v>
      </c>
      <c r="D32" s="120" t="s">
        <v>1808</v>
      </c>
      <c r="E32" s="121" t="s">
        <v>1780</v>
      </c>
      <c r="F32" s="127" t="s">
        <v>1809</v>
      </c>
      <c r="G32" s="113"/>
      <c r="H32" s="125"/>
      <c r="I32" s="125"/>
      <c r="J32" s="125"/>
      <c r="K32" s="116" t="s">
        <v>1776</v>
      </c>
      <c r="L32" s="117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</row>
    <row r="33" spans="1:25" ht="15.75" customHeight="1">
      <c r="A33" s="119"/>
      <c r="B33" s="120" t="s">
        <v>182</v>
      </c>
      <c r="C33" s="128" t="s">
        <v>1785</v>
      </c>
      <c r="D33" s="120" t="s">
        <v>1810</v>
      </c>
      <c r="E33" s="121" t="s">
        <v>1775</v>
      </c>
      <c r="F33" s="127" t="s">
        <v>1811</v>
      </c>
      <c r="G33" s="113"/>
      <c r="H33" s="125"/>
      <c r="I33" s="125"/>
      <c r="J33" s="125"/>
      <c r="K33" s="116" t="s">
        <v>1776</v>
      </c>
      <c r="L33" s="117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</row>
    <row r="34" spans="1:25" ht="15.75" customHeight="1">
      <c r="A34" s="119"/>
      <c r="B34" s="120" t="s">
        <v>182</v>
      </c>
      <c r="C34" s="120" t="s">
        <v>1812</v>
      </c>
      <c r="D34" s="120" t="s">
        <v>1813</v>
      </c>
      <c r="E34" s="121" t="s">
        <v>1775</v>
      </c>
      <c r="F34" s="127" t="s">
        <v>1814</v>
      </c>
      <c r="G34" s="113"/>
      <c r="H34" s="125"/>
      <c r="I34" s="125"/>
      <c r="J34" s="125"/>
      <c r="K34" s="116" t="s">
        <v>1776</v>
      </c>
      <c r="L34" s="96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</row>
    <row r="35" spans="1:25" ht="15.75" customHeight="1">
      <c r="A35" s="119"/>
      <c r="B35" s="110" t="s">
        <v>182</v>
      </c>
      <c r="C35" s="110" t="s">
        <v>1812</v>
      </c>
      <c r="D35" s="110" t="s">
        <v>1815</v>
      </c>
      <c r="E35" s="111" t="s">
        <v>1780</v>
      </c>
      <c r="F35" s="127" t="s">
        <v>1816</v>
      </c>
      <c r="G35" s="113"/>
      <c r="H35" s="95"/>
      <c r="I35" s="95"/>
      <c r="J35" s="95"/>
      <c r="K35" s="116" t="s">
        <v>1776</v>
      </c>
      <c r="L35" s="96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</row>
    <row r="36" spans="1:25" ht="15">
      <c r="A36" s="109">
        <v>21</v>
      </c>
      <c r="B36" s="110" t="s">
        <v>1817</v>
      </c>
      <c r="C36" s="110" t="s">
        <v>1747</v>
      </c>
      <c r="D36" s="110" t="s">
        <v>1818</v>
      </c>
      <c r="E36" s="111" t="s">
        <v>1775</v>
      </c>
      <c r="F36" s="112"/>
      <c r="G36" s="113"/>
      <c r="H36" s="95"/>
      <c r="I36" s="95"/>
      <c r="J36" s="95"/>
      <c r="K36" s="116" t="s">
        <v>1776</v>
      </c>
      <c r="L36" s="96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</row>
    <row r="37" spans="1:25" ht="15">
      <c r="A37" s="109">
        <v>17</v>
      </c>
      <c r="B37" s="110" t="s">
        <v>182</v>
      </c>
      <c r="C37" s="110" t="s">
        <v>1751</v>
      </c>
      <c r="D37" s="110" t="s">
        <v>1819</v>
      </c>
      <c r="E37" s="111" t="s">
        <v>1775</v>
      </c>
      <c r="F37" s="112"/>
      <c r="G37" s="113"/>
      <c r="H37" s="95"/>
      <c r="I37" s="95"/>
      <c r="J37" s="95"/>
      <c r="K37" s="116" t="s">
        <v>1776</v>
      </c>
      <c r="L37" s="117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</row>
    <row r="38" spans="1:25" ht="15">
      <c r="A38" s="119"/>
      <c r="B38" s="120" t="s">
        <v>209</v>
      </c>
      <c r="C38" s="128" t="s">
        <v>1785</v>
      </c>
      <c r="D38" s="120" t="s">
        <v>1820</v>
      </c>
      <c r="E38" s="121" t="s">
        <v>1780</v>
      </c>
      <c r="F38" s="127" t="s">
        <v>1821</v>
      </c>
      <c r="G38" s="129" t="s">
        <v>1788</v>
      </c>
      <c r="H38" s="125"/>
      <c r="I38" s="125"/>
      <c r="J38" s="130" t="s">
        <v>1789</v>
      </c>
      <c r="K38" s="116" t="s">
        <v>1776</v>
      </c>
      <c r="L38" s="117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</row>
    <row r="39" spans="1:25" ht="15">
      <c r="A39" s="119"/>
      <c r="B39" s="120" t="s">
        <v>209</v>
      </c>
      <c r="C39" s="120" t="s">
        <v>1822</v>
      </c>
      <c r="D39" s="120" t="s">
        <v>1823</v>
      </c>
      <c r="E39" s="121" t="s">
        <v>1780</v>
      </c>
      <c r="F39" s="127" t="s">
        <v>1824</v>
      </c>
      <c r="G39" s="113"/>
      <c r="H39" s="125"/>
      <c r="I39" s="125"/>
      <c r="J39" s="125"/>
      <c r="K39" s="116" t="s">
        <v>1776</v>
      </c>
      <c r="L39" s="117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</row>
    <row r="40" spans="1:25" ht="15">
      <c r="A40" s="119"/>
      <c r="B40" s="120" t="s">
        <v>209</v>
      </c>
      <c r="C40" s="120" t="s">
        <v>1812</v>
      </c>
      <c r="D40" s="120" t="s">
        <v>1825</v>
      </c>
      <c r="E40" s="121" t="s">
        <v>1775</v>
      </c>
      <c r="F40" s="127" t="s">
        <v>1826</v>
      </c>
      <c r="G40" s="113"/>
      <c r="H40" s="125"/>
      <c r="I40" s="125"/>
      <c r="J40" s="125"/>
      <c r="K40" s="116" t="s">
        <v>1776</v>
      </c>
      <c r="L40" s="96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</row>
    <row r="41" spans="1:25" ht="15">
      <c r="A41" s="109">
        <v>16</v>
      </c>
      <c r="B41" s="110" t="s">
        <v>216</v>
      </c>
      <c r="C41" s="110" t="s">
        <v>1751</v>
      </c>
      <c r="D41" s="110" t="s">
        <v>158</v>
      </c>
      <c r="E41" s="111" t="s">
        <v>1775</v>
      </c>
      <c r="F41" s="127" t="s">
        <v>1802</v>
      </c>
      <c r="G41" s="113"/>
      <c r="H41" s="95"/>
      <c r="I41" s="95"/>
      <c r="J41" s="95"/>
      <c r="K41" s="116" t="s">
        <v>1776</v>
      </c>
      <c r="L41" s="117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5">
      <c r="A42" s="119"/>
      <c r="B42" s="120" t="s">
        <v>216</v>
      </c>
      <c r="C42" s="120" t="s">
        <v>1812</v>
      </c>
      <c r="D42" s="120" t="s">
        <v>1827</v>
      </c>
      <c r="E42" s="121" t="s">
        <v>1775</v>
      </c>
      <c r="F42" s="127" t="s">
        <v>1828</v>
      </c>
      <c r="G42" s="113"/>
      <c r="H42" s="125"/>
      <c r="I42" s="125"/>
      <c r="J42" s="125"/>
      <c r="K42" s="116" t="s">
        <v>1776</v>
      </c>
      <c r="L42" s="117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5">
      <c r="A43" s="119"/>
      <c r="B43" s="120" t="s">
        <v>216</v>
      </c>
      <c r="C43" s="120" t="s">
        <v>1764</v>
      </c>
      <c r="D43" s="120" t="s">
        <v>1829</v>
      </c>
      <c r="E43" s="121" t="s">
        <v>1775</v>
      </c>
      <c r="F43" s="127" t="s">
        <v>1830</v>
      </c>
      <c r="G43" s="113"/>
      <c r="H43" s="125"/>
      <c r="I43" s="125"/>
      <c r="J43" s="125"/>
      <c r="K43" s="116" t="s">
        <v>1776</v>
      </c>
      <c r="L43" s="117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5">
      <c r="A44" s="119"/>
      <c r="B44" s="120" t="s">
        <v>216</v>
      </c>
      <c r="C44" s="120" t="s">
        <v>1782</v>
      </c>
      <c r="D44" s="120" t="s">
        <v>1831</v>
      </c>
      <c r="E44" s="121" t="s">
        <v>1775</v>
      </c>
      <c r="F44" s="127" t="s">
        <v>1832</v>
      </c>
      <c r="G44" s="113"/>
      <c r="H44" s="125"/>
      <c r="I44" s="125"/>
      <c r="J44" s="125"/>
      <c r="K44" s="116" t="s">
        <v>1776</v>
      </c>
      <c r="L44" s="117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</row>
    <row r="45" spans="1:25" ht="15">
      <c r="A45" s="119"/>
      <c r="B45" s="120" t="s">
        <v>216</v>
      </c>
      <c r="C45" s="120" t="s">
        <v>1751</v>
      </c>
      <c r="D45" s="120" t="s">
        <v>1833</v>
      </c>
      <c r="E45" s="121" t="s">
        <v>1780</v>
      </c>
      <c r="F45" s="127" t="s">
        <v>1834</v>
      </c>
      <c r="G45" s="113"/>
      <c r="H45" s="125"/>
      <c r="I45" s="125"/>
      <c r="J45" s="125"/>
      <c r="K45" s="116" t="s">
        <v>1776</v>
      </c>
      <c r="L45" s="117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ht="15">
      <c r="A46" s="119"/>
      <c r="B46" s="120" t="s">
        <v>216</v>
      </c>
      <c r="C46" s="120" t="s">
        <v>1822</v>
      </c>
      <c r="D46" s="120" t="s">
        <v>1835</v>
      </c>
      <c r="E46" s="121" t="s">
        <v>1775</v>
      </c>
      <c r="F46" s="127" t="s">
        <v>1836</v>
      </c>
      <c r="G46" s="113"/>
      <c r="H46" s="125"/>
      <c r="I46" s="125"/>
      <c r="J46" s="125"/>
      <c r="K46" s="116" t="s">
        <v>1776</v>
      </c>
      <c r="L46" s="117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</row>
    <row r="47" spans="1:25" ht="15">
      <c r="A47" s="119"/>
      <c r="B47" s="120" t="s">
        <v>216</v>
      </c>
      <c r="C47" s="128" t="s">
        <v>1785</v>
      </c>
      <c r="D47" s="120" t="s">
        <v>1837</v>
      </c>
      <c r="E47" s="121" t="s">
        <v>1780</v>
      </c>
      <c r="F47" s="127" t="s">
        <v>1838</v>
      </c>
      <c r="G47" s="129" t="s">
        <v>1788</v>
      </c>
      <c r="H47" s="125"/>
      <c r="I47" s="125"/>
      <c r="J47" s="130" t="s">
        <v>1789</v>
      </c>
      <c r="K47" s="116" t="s">
        <v>1776</v>
      </c>
      <c r="L47" s="117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</row>
    <row r="48" spans="1:25" ht="15">
      <c r="A48" s="119"/>
      <c r="B48" s="120" t="s">
        <v>216</v>
      </c>
      <c r="C48" s="120" t="s">
        <v>1812</v>
      </c>
      <c r="D48" s="120" t="s">
        <v>1839</v>
      </c>
      <c r="E48" s="121" t="s">
        <v>1775</v>
      </c>
      <c r="F48" s="127" t="s">
        <v>1840</v>
      </c>
      <c r="G48" s="113"/>
      <c r="H48" s="125"/>
      <c r="I48" s="125"/>
      <c r="J48" s="125"/>
      <c r="K48" s="116" t="s">
        <v>1776</v>
      </c>
      <c r="L48" s="117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</row>
    <row r="49" spans="1:25" ht="15">
      <c r="A49" s="119"/>
      <c r="B49" s="120" t="s">
        <v>216</v>
      </c>
      <c r="C49" s="120" t="s">
        <v>1782</v>
      </c>
      <c r="D49" s="120" t="s">
        <v>1841</v>
      </c>
      <c r="E49" s="121" t="s">
        <v>1780</v>
      </c>
      <c r="F49" s="127" t="s">
        <v>1842</v>
      </c>
      <c r="G49" s="129" t="s">
        <v>1788</v>
      </c>
      <c r="H49" s="125"/>
      <c r="I49" s="125"/>
      <c r="J49" s="125"/>
      <c r="K49" s="116" t="s">
        <v>1776</v>
      </c>
      <c r="L49" s="117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</row>
    <row r="50" spans="1:25" ht="15">
      <c r="A50" s="119"/>
      <c r="B50" s="120" t="s">
        <v>216</v>
      </c>
      <c r="C50" s="128" t="s">
        <v>1785</v>
      </c>
      <c r="D50" s="120" t="s">
        <v>1843</v>
      </c>
      <c r="E50" s="121" t="s">
        <v>1780</v>
      </c>
      <c r="F50" s="127" t="s">
        <v>1844</v>
      </c>
      <c r="G50" s="129" t="s">
        <v>1797</v>
      </c>
      <c r="H50" s="125"/>
      <c r="I50" s="125"/>
      <c r="J50" s="125"/>
      <c r="K50" s="116" t="s">
        <v>1776</v>
      </c>
      <c r="L50" s="117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</row>
    <row r="51" spans="1:25" ht="15">
      <c r="A51" s="119"/>
      <c r="B51" s="120" t="s">
        <v>233</v>
      </c>
      <c r="C51" s="128" t="s">
        <v>1785</v>
      </c>
      <c r="D51" s="120" t="s">
        <v>1845</v>
      </c>
      <c r="E51" s="121" t="s">
        <v>1775</v>
      </c>
      <c r="F51" s="127" t="s">
        <v>1846</v>
      </c>
      <c r="G51" s="129" t="s">
        <v>1847</v>
      </c>
      <c r="H51" s="123"/>
      <c r="I51" s="131"/>
      <c r="J51" s="130" t="s">
        <v>1789</v>
      </c>
      <c r="K51" s="116" t="s">
        <v>1776</v>
      </c>
      <c r="L51" s="117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</row>
    <row r="52" spans="1:25" ht="15">
      <c r="A52" s="119"/>
      <c r="B52" s="120" t="s">
        <v>233</v>
      </c>
      <c r="C52" s="128" t="s">
        <v>1785</v>
      </c>
      <c r="D52" s="120" t="s">
        <v>1848</v>
      </c>
      <c r="E52" s="121" t="s">
        <v>1780</v>
      </c>
      <c r="F52" s="127" t="s">
        <v>1849</v>
      </c>
      <c r="G52" s="113"/>
      <c r="H52" s="123"/>
      <c r="I52" s="131"/>
      <c r="J52" s="125"/>
      <c r="K52" s="116" t="s">
        <v>1776</v>
      </c>
      <c r="L52" s="117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</row>
    <row r="53" spans="1:25" ht="15">
      <c r="A53" s="119"/>
      <c r="B53" s="120" t="s">
        <v>233</v>
      </c>
      <c r="C53" s="120" t="s">
        <v>1822</v>
      </c>
      <c r="D53" s="120" t="s">
        <v>1850</v>
      </c>
      <c r="E53" s="121" t="s">
        <v>1780</v>
      </c>
      <c r="F53" s="127" t="s">
        <v>1851</v>
      </c>
      <c r="G53" s="113"/>
      <c r="H53" s="123"/>
      <c r="I53" s="131"/>
      <c r="J53" s="125"/>
      <c r="K53" s="116" t="s">
        <v>1776</v>
      </c>
      <c r="L53" s="117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</row>
    <row r="54" spans="1:25" ht="15">
      <c r="A54" s="119"/>
      <c r="B54" s="120" t="s">
        <v>244</v>
      </c>
      <c r="C54" s="120" t="s">
        <v>1782</v>
      </c>
      <c r="D54" s="120" t="s">
        <v>1852</v>
      </c>
      <c r="E54" s="121" t="s">
        <v>1775</v>
      </c>
      <c r="F54" s="127" t="s">
        <v>1853</v>
      </c>
      <c r="G54" s="113"/>
      <c r="H54" s="125"/>
      <c r="I54" s="125"/>
      <c r="J54" s="125"/>
      <c r="K54" s="116" t="s">
        <v>1776</v>
      </c>
      <c r="L54" s="117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</row>
    <row r="55" spans="1:25" ht="15">
      <c r="A55" s="57"/>
      <c r="B55" s="120" t="s">
        <v>244</v>
      </c>
      <c r="C55" s="120" t="s">
        <v>1812</v>
      </c>
      <c r="D55" s="120" t="s">
        <v>1854</v>
      </c>
      <c r="E55" s="121" t="s">
        <v>1775</v>
      </c>
      <c r="F55" s="112"/>
      <c r="G55" s="113"/>
      <c r="H55" s="125"/>
      <c r="I55" s="125"/>
      <c r="J55" s="125"/>
      <c r="K55" s="116" t="s">
        <v>1776</v>
      </c>
      <c r="L55" s="117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</row>
    <row r="56" spans="1:25" ht="15">
      <c r="A56" s="119"/>
      <c r="B56" s="120" t="s">
        <v>244</v>
      </c>
      <c r="C56" s="120" t="s">
        <v>1812</v>
      </c>
      <c r="D56" s="120" t="s">
        <v>1855</v>
      </c>
      <c r="E56" s="121" t="s">
        <v>1780</v>
      </c>
      <c r="F56" s="127" t="s">
        <v>1856</v>
      </c>
      <c r="G56" s="129" t="s">
        <v>1788</v>
      </c>
      <c r="H56" s="125"/>
      <c r="I56" s="125"/>
      <c r="J56" s="125"/>
      <c r="K56" s="116" t="s">
        <v>1776</v>
      </c>
      <c r="L56" s="117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</row>
    <row r="57" spans="1:25" ht="15">
      <c r="A57" s="119"/>
      <c r="B57" s="120" t="s">
        <v>257</v>
      </c>
      <c r="C57" s="120" t="s">
        <v>1812</v>
      </c>
      <c r="D57" s="120" t="s">
        <v>1857</v>
      </c>
      <c r="E57" s="121" t="s">
        <v>1780</v>
      </c>
      <c r="F57" s="127" t="s">
        <v>1858</v>
      </c>
      <c r="G57" s="113"/>
      <c r="H57" s="125"/>
      <c r="I57" s="125"/>
      <c r="J57" s="125"/>
      <c r="K57" s="116" t="s">
        <v>1776</v>
      </c>
      <c r="L57" s="117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</row>
    <row r="58" spans="1:25" ht="15">
      <c r="A58" s="119"/>
      <c r="B58" s="120" t="s">
        <v>257</v>
      </c>
      <c r="C58" s="128" t="s">
        <v>1785</v>
      </c>
      <c r="D58" s="120" t="s">
        <v>1859</v>
      </c>
      <c r="E58" s="121" t="s">
        <v>1780</v>
      </c>
      <c r="F58" s="127" t="s">
        <v>1860</v>
      </c>
      <c r="G58" s="113"/>
      <c r="H58" s="125"/>
      <c r="I58" s="125"/>
      <c r="J58" s="125"/>
      <c r="K58" s="116" t="s">
        <v>1776</v>
      </c>
      <c r="L58" s="117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</row>
    <row r="59" spans="1:25" ht="15">
      <c r="A59" s="119"/>
      <c r="B59" s="120" t="s">
        <v>278</v>
      </c>
      <c r="C59" s="120" t="s">
        <v>1812</v>
      </c>
      <c r="D59" s="120" t="s">
        <v>1861</v>
      </c>
      <c r="E59" s="121" t="s">
        <v>1775</v>
      </c>
      <c r="F59" s="127" t="s">
        <v>1862</v>
      </c>
      <c r="G59" s="113"/>
      <c r="H59" s="125"/>
      <c r="I59" s="125"/>
      <c r="J59" s="125"/>
      <c r="K59" s="116" t="s">
        <v>1776</v>
      </c>
      <c r="L59" s="96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</row>
    <row r="60" spans="1:25" ht="15">
      <c r="A60" s="119"/>
      <c r="B60" s="110" t="s">
        <v>284</v>
      </c>
      <c r="C60" s="110" t="s">
        <v>1782</v>
      </c>
      <c r="D60" s="110" t="s">
        <v>1863</v>
      </c>
      <c r="E60" s="111" t="s">
        <v>1780</v>
      </c>
      <c r="F60" s="127" t="s">
        <v>1864</v>
      </c>
      <c r="G60" s="113"/>
      <c r="H60" s="95"/>
      <c r="I60" s="95"/>
      <c r="J60" s="95"/>
      <c r="K60" s="116" t="s">
        <v>1776</v>
      </c>
      <c r="L60" s="96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</row>
    <row r="61" spans="1:25" ht="15">
      <c r="A61" s="119"/>
      <c r="B61" s="110" t="s">
        <v>284</v>
      </c>
      <c r="C61" s="110" t="s">
        <v>1751</v>
      </c>
      <c r="D61" s="110" t="s">
        <v>172</v>
      </c>
      <c r="E61" s="111" t="s">
        <v>1775</v>
      </c>
      <c r="F61" s="127" t="s">
        <v>1865</v>
      </c>
      <c r="G61" s="113"/>
      <c r="H61" s="131"/>
      <c r="I61" s="131"/>
      <c r="J61" s="132" t="s">
        <v>1789</v>
      </c>
      <c r="K61" s="116" t="s">
        <v>1776</v>
      </c>
      <c r="L61" s="96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</row>
    <row r="62" spans="1:25" ht="15">
      <c r="A62" s="119"/>
      <c r="B62" s="110" t="s">
        <v>284</v>
      </c>
      <c r="C62" s="110" t="s">
        <v>1822</v>
      </c>
      <c r="D62" s="110" t="s">
        <v>1866</v>
      </c>
      <c r="E62" s="111" t="s">
        <v>1775</v>
      </c>
      <c r="F62" s="127" t="s">
        <v>1867</v>
      </c>
      <c r="G62" s="113"/>
      <c r="H62" s="131"/>
      <c r="I62" s="131"/>
      <c r="J62" s="95"/>
      <c r="K62" s="116" t="s">
        <v>1776</v>
      </c>
      <c r="L62" s="96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</row>
    <row r="63" spans="1:25" ht="15">
      <c r="A63" s="119"/>
      <c r="B63" s="110" t="s">
        <v>284</v>
      </c>
      <c r="C63" s="110" t="s">
        <v>1764</v>
      </c>
      <c r="D63" s="110" t="s">
        <v>591</v>
      </c>
      <c r="E63" s="111" t="s">
        <v>1795</v>
      </c>
      <c r="F63" s="127" t="s">
        <v>1868</v>
      </c>
      <c r="G63" s="113"/>
      <c r="H63" s="131"/>
      <c r="I63" s="131"/>
      <c r="J63" s="95"/>
      <c r="K63" s="116" t="s">
        <v>1776</v>
      </c>
      <c r="L63" s="117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</row>
    <row r="64" spans="1:25" ht="15">
      <c r="A64" s="119"/>
      <c r="B64" s="120" t="s">
        <v>284</v>
      </c>
      <c r="C64" s="128" t="s">
        <v>1785</v>
      </c>
      <c r="D64" s="120" t="s">
        <v>1869</v>
      </c>
      <c r="E64" s="121" t="s">
        <v>1780</v>
      </c>
      <c r="F64" s="127" t="s">
        <v>1870</v>
      </c>
      <c r="G64" s="113"/>
      <c r="H64" s="125"/>
      <c r="I64" s="125"/>
      <c r="J64" s="125"/>
      <c r="K64" s="116" t="s">
        <v>1776</v>
      </c>
      <c r="L64" s="117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</row>
    <row r="65" spans="1:25" ht="15">
      <c r="A65" s="119"/>
      <c r="B65" s="120" t="s">
        <v>284</v>
      </c>
      <c r="C65" s="128" t="s">
        <v>1785</v>
      </c>
      <c r="D65" s="120" t="s">
        <v>1871</v>
      </c>
      <c r="E65" s="121" t="s">
        <v>1775</v>
      </c>
      <c r="F65" s="127" t="s">
        <v>1872</v>
      </c>
      <c r="G65" s="113"/>
      <c r="H65" s="125"/>
      <c r="I65" s="125"/>
      <c r="J65" s="125"/>
      <c r="K65" s="116" t="s">
        <v>1776</v>
      </c>
      <c r="L65" s="117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</row>
    <row r="66" spans="1:25" ht="15">
      <c r="A66" s="119"/>
      <c r="B66" s="120" t="s">
        <v>284</v>
      </c>
      <c r="C66" s="128" t="s">
        <v>1785</v>
      </c>
      <c r="D66" s="120" t="s">
        <v>1873</v>
      </c>
      <c r="E66" s="121" t="s">
        <v>1780</v>
      </c>
      <c r="F66" s="127" t="s">
        <v>1874</v>
      </c>
      <c r="G66" s="129" t="s">
        <v>1788</v>
      </c>
      <c r="H66" s="125"/>
      <c r="I66" s="125"/>
      <c r="J66" s="125"/>
      <c r="K66" s="116" t="s">
        <v>1776</v>
      </c>
      <c r="L66" s="117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</row>
    <row r="67" spans="1:25" ht="15">
      <c r="A67" s="119"/>
      <c r="B67" s="120" t="s">
        <v>294</v>
      </c>
      <c r="C67" s="120" t="s">
        <v>1812</v>
      </c>
      <c r="D67" s="120" t="s">
        <v>1875</v>
      </c>
      <c r="E67" s="121" t="s">
        <v>1775</v>
      </c>
      <c r="F67" s="127" t="s">
        <v>1876</v>
      </c>
      <c r="G67" s="113"/>
      <c r="H67" s="125"/>
      <c r="I67" s="125"/>
      <c r="J67" s="125"/>
      <c r="K67" s="116" t="s">
        <v>1776</v>
      </c>
      <c r="L67" s="117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</row>
    <row r="68" spans="1:25" ht="15">
      <c r="A68" s="119"/>
      <c r="B68" s="120" t="s">
        <v>294</v>
      </c>
      <c r="C68" s="128" t="s">
        <v>1785</v>
      </c>
      <c r="D68" s="120" t="s">
        <v>1877</v>
      </c>
      <c r="E68" s="121" t="s">
        <v>1795</v>
      </c>
      <c r="F68" s="127" t="s">
        <v>1878</v>
      </c>
      <c r="G68" s="113"/>
      <c r="H68" s="125"/>
      <c r="I68" s="125"/>
      <c r="J68" s="125"/>
      <c r="K68" s="116" t="s">
        <v>1776</v>
      </c>
      <c r="L68" s="117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</row>
    <row r="69" spans="1:25" ht="15">
      <c r="A69" s="119"/>
      <c r="B69" s="120" t="s">
        <v>294</v>
      </c>
      <c r="C69" s="120" t="s">
        <v>1812</v>
      </c>
      <c r="D69" s="120" t="s">
        <v>1879</v>
      </c>
      <c r="E69" s="121" t="s">
        <v>1780</v>
      </c>
      <c r="F69" s="127" t="s">
        <v>1880</v>
      </c>
      <c r="G69" s="129" t="s">
        <v>1788</v>
      </c>
      <c r="H69" s="125"/>
      <c r="I69" s="125"/>
      <c r="J69" s="125"/>
      <c r="K69" s="116" t="s">
        <v>1776</v>
      </c>
      <c r="L69" s="117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</row>
    <row r="70" spans="1:25" ht="15">
      <c r="A70" s="119"/>
      <c r="B70" s="120" t="s">
        <v>294</v>
      </c>
      <c r="C70" s="120" t="s">
        <v>1812</v>
      </c>
      <c r="D70" s="120" t="s">
        <v>1881</v>
      </c>
      <c r="E70" s="121" t="s">
        <v>1780</v>
      </c>
      <c r="F70" s="127" t="s">
        <v>1882</v>
      </c>
      <c r="G70" s="113"/>
      <c r="H70" s="125"/>
      <c r="I70" s="125"/>
      <c r="J70" s="125"/>
      <c r="K70" s="116" t="s">
        <v>1776</v>
      </c>
      <c r="L70" s="117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</row>
    <row r="71" spans="1:25" ht="15">
      <c r="A71" s="119"/>
      <c r="B71" s="120" t="s">
        <v>294</v>
      </c>
      <c r="C71" s="120" t="s">
        <v>1822</v>
      </c>
      <c r="D71" s="120" t="s">
        <v>1883</v>
      </c>
      <c r="E71" s="121" t="s">
        <v>1780</v>
      </c>
      <c r="F71" s="127" t="s">
        <v>1884</v>
      </c>
      <c r="G71" s="129" t="s">
        <v>1788</v>
      </c>
      <c r="H71" s="125"/>
      <c r="I71" s="125"/>
      <c r="J71" s="125"/>
      <c r="K71" s="116" t="s">
        <v>1776</v>
      </c>
      <c r="L71" s="117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</row>
    <row r="72" spans="1:25" ht="15">
      <c r="A72" s="119"/>
      <c r="B72" s="120" t="s">
        <v>1885</v>
      </c>
      <c r="C72" s="128" t="s">
        <v>1785</v>
      </c>
      <c r="D72" s="120" t="s">
        <v>1886</v>
      </c>
      <c r="E72" s="121" t="s">
        <v>1795</v>
      </c>
      <c r="F72" s="127" t="s">
        <v>1887</v>
      </c>
      <c r="G72" s="129" t="s">
        <v>1797</v>
      </c>
      <c r="H72" s="125"/>
      <c r="I72" s="125"/>
      <c r="J72" s="125"/>
      <c r="K72" s="116" t="s">
        <v>1776</v>
      </c>
      <c r="L72" s="117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</row>
    <row r="73" spans="1:25" ht="15">
      <c r="A73" s="119"/>
      <c r="B73" s="120" t="s">
        <v>315</v>
      </c>
      <c r="C73" s="120" t="s">
        <v>1782</v>
      </c>
      <c r="D73" s="120" t="s">
        <v>1888</v>
      </c>
      <c r="E73" s="121" t="s">
        <v>1775</v>
      </c>
      <c r="F73" s="127" t="s">
        <v>1889</v>
      </c>
      <c r="G73" s="113"/>
      <c r="H73" s="125"/>
      <c r="I73" s="125"/>
      <c r="J73" s="125"/>
      <c r="K73" s="116" t="s">
        <v>1776</v>
      </c>
      <c r="L73" s="117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</row>
    <row r="74" spans="1:25" ht="15">
      <c r="A74" s="119"/>
      <c r="B74" s="120" t="s">
        <v>315</v>
      </c>
      <c r="C74" s="120" t="s">
        <v>1782</v>
      </c>
      <c r="D74" s="120" t="s">
        <v>1890</v>
      </c>
      <c r="E74" s="121" t="s">
        <v>1775</v>
      </c>
      <c r="F74" s="127" t="s">
        <v>1891</v>
      </c>
      <c r="G74" s="113"/>
      <c r="H74" s="125"/>
      <c r="I74" s="125"/>
      <c r="J74" s="125"/>
      <c r="K74" s="116" t="s">
        <v>1776</v>
      </c>
      <c r="L74" s="96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</row>
    <row r="75" spans="1:25" ht="15">
      <c r="A75" s="119"/>
      <c r="B75" s="110" t="s">
        <v>315</v>
      </c>
      <c r="C75" s="128" t="s">
        <v>1785</v>
      </c>
      <c r="D75" s="110" t="s">
        <v>1892</v>
      </c>
      <c r="E75" s="111" t="s">
        <v>1780</v>
      </c>
      <c r="F75" s="127" t="s">
        <v>1893</v>
      </c>
      <c r="G75" s="113"/>
      <c r="H75" s="95"/>
      <c r="I75" s="95"/>
      <c r="J75" s="95"/>
      <c r="K75" s="116" t="s">
        <v>1776</v>
      </c>
      <c r="L75" s="96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</row>
    <row r="76" spans="1:25" ht="15">
      <c r="A76" s="109">
        <v>10</v>
      </c>
      <c r="B76" s="110" t="s">
        <v>328</v>
      </c>
      <c r="C76" s="110" t="s">
        <v>1894</v>
      </c>
      <c r="D76" s="110" t="s">
        <v>1895</v>
      </c>
      <c r="E76" s="111" t="s">
        <v>1795</v>
      </c>
      <c r="F76" s="127" t="s">
        <v>1896</v>
      </c>
      <c r="G76" s="113"/>
      <c r="H76" s="95"/>
      <c r="I76" s="95"/>
      <c r="J76" s="95"/>
      <c r="K76" s="116" t="s">
        <v>1776</v>
      </c>
      <c r="L76" s="96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</row>
    <row r="77" spans="1:25" ht="15">
      <c r="A77" s="49"/>
      <c r="B77" s="110" t="s">
        <v>328</v>
      </c>
      <c r="C77" s="110" t="s">
        <v>1894</v>
      </c>
      <c r="D77" s="110" t="s">
        <v>1897</v>
      </c>
      <c r="E77" s="111" t="s">
        <v>1795</v>
      </c>
      <c r="F77" s="127" t="s">
        <v>1898</v>
      </c>
      <c r="G77" s="113"/>
      <c r="H77" s="95"/>
      <c r="I77" s="95"/>
      <c r="J77" s="95"/>
      <c r="K77" s="116" t="s">
        <v>1776</v>
      </c>
      <c r="L77" s="117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</row>
    <row r="78" spans="1:25" ht="15">
      <c r="A78" s="119"/>
      <c r="B78" s="120" t="s">
        <v>328</v>
      </c>
      <c r="C78" s="128" t="s">
        <v>1785</v>
      </c>
      <c r="D78" s="120" t="s">
        <v>1556</v>
      </c>
      <c r="E78" s="121" t="s">
        <v>1780</v>
      </c>
      <c r="F78" s="127" t="s">
        <v>1899</v>
      </c>
      <c r="G78" s="113"/>
      <c r="H78" s="125"/>
      <c r="I78" s="125"/>
      <c r="J78" s="125"/>
      <c r="K78" s="116" t="s">
        <v>1776</v>
      </c>
      <c r="L78" s="117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</row>
    <row r="79" spans="1:25" ht="15">
      <c r="A79" s="119"/>
      <c r="B79" s="120" t="s">
        <v>328</v>
      </c>
      <c r="C79" s="128" t="s">
        <v>1785</v>
      </c>
      <c r="D79" s="120" t="s">
        <v>1900</v>
      </c>
      <c r="E79" s="121" t="s">
        <v>1780</v>
      </c>
      <c r="F79" s="127" t="s">
        <v>1901</v>
      </c>
      <c r="G79" s="129" t="s">
        <v>1788</v>
      </c>
      <c r="H79" s="125"/>
      <c r="I79" s="125"/>
      <c r="J79" s="125"/>
      <c r="K79" s="116" t="s">
        <v>1776</v>
      </c>
      <c r="L79" s="117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</row>
    <row r="80" spans="1:25" ht="15">
      <c r="A80" s="119"/>
      <c r="B80" s="120" t="s">
        <v>328</v>
      </c>
      <c r="C80" s="120" t="s">
        <v>1764</v>
      </c>
      <c r="D80" s="120" t="s">
        <v>1902</v>
      </c>
      <c r="E80" s="121" t="s">
        <v>1780</v>
      </c>
      <c r="F80" s="127" t="s">
        <v>1802</v>
      </c>
      <c r="G80" s="113"/>
      <c r="H80" s="125"/>
      <c r="I80" s="125"/>
      <c r="J80" s="125"/>
      <c r="K80" s="116" t="s">
        <v>1776</v>
      </c>
      <c r="L80" s="117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5" ht="15">
      <c r="A81" s="119"/>
      <c r="B81" s="120" t="s">
        <v>346</v>
      </c>
      <c r="C81" s="120" t="s">
        <v>1812</v>
      </c>
      <c r="D81" s="120" t="s">
        <v>1903</v>
      </c>
      <c r="E81" s="121" t="s">
        <v>1780</v>
      </c>
      <c r="F81" s="127" t="s">
        <v>1904</v>
      </c>
      <c r="G81" s="113"/>
      <c r="H81" s="125"/>
      <c r="I81" s="125"/>
      <c r="J81" s="125"/>
      <c r="K81" s="133" t="s">
        <v>1905</v>
      </c>
      <c r="L81" s="117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1:25" ht="15">
      <c r="A82" s="119"/>
      <c r="B82" s="120" t="s">
        <v>346</v>
      </c>
      <c r="C82" s="120" t="s">
        <v>1822</v>
      </c>
      <c r="D82" s="120" t="s">
        <v>423</v>
      </c>
      <c r="E82" s="121" t="s">
        <v>1795</v>
      </c>
      <c r="F82" s="127" t="s">
        <v>1906</v>
      </c>
      <c r="G82" s="113"/>
      <c r="H82" s="125"/>
      <c r="I82" s="125"/>
      <c r="J82" s="125"/>
      <c r="K82" s="133" t="s">
        <v>1905</v>
      </c>
      <c r="L82" s="96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</row>
    <row r="83" spans="1:25" ht="15">
      <c r="A83" s="119"/>
      <c r="B83" s="110" t="s">
        <v>346</v>
      </c>
      <c r="C83" s="110" t="s">
        <v>1822</v>
      </c>
      <c r="D83" s="110" t="s">
        <v>1731</v>
      </c>
      <c r="E83" s="111" t="s">
        <v>1795</v>
      </c>
      <c r="F83" s="127" t="s">
        <v>1907</v>
      </c>
      <c r="G83" s="113"/>
      <c r="H83" s="95"/>
      <c r="I83" s="95"/>
      <c r="J83" s="95"/>
      <c r="K83" s="133" t="s">
        <v>1905</v>
      </c>
      <c r="L83" s="96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</row>
    <row r="84" spans="1:25" ht="15">
      <c r="A84" s="119"/>
      <c r="B84" s="110" t="s">
        <v>361</v>
      </c>
      <c r="C84" s="110" t="s">
        <v>1812</v>
      </c>
      <c r="D84" s="110" t="s">
        <v>1908</v>
      </c>
      <c r="E84" s="111" t="s">
        <v>1780</v>
      </c>
      <c r="F84" s="127" t="s">
        <v>1909</v>
      </c>
      <c r="G84" s="113"/>
      <c r="H84" s="95"/>
      <c r="I84" s="95"/>
      <c r="J84" s="95"/>
      <c r="K84" s="133" t="s">
        <v>1905</v>
      </c>
      <c r="L84" s="117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1:25" ht="15">
      <c r="A85" s="119"/>
      <c r="B85" s="120" t="s">
        <v>378</v>
      </c>
      <c r="C85" s="120" t="s">
        <v>1782</v>
      </c>
      <c r="D85" s="120" t="s">
        <v>1910</v>
      </c>
      <c r="E85" s="121" t="s">
        <v>1780</v>
      </c>
      <c r="F85" s="127" t="s">
        <v>1911</v>
      </c>
      <c r="G85" s="113"/>
      <c r="H85" s="125"/>
      <c r="I85" s="125"/>
      <c r="J85" s="125"/>
      <c r="K85" s="133" t="s">
        <v>1905</v>
      </c>
      <c r="L85" s="117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</row>
    <row r="86" spans="1:25" ht="15">
      <c r="A86" s="119"/>
      <c r="B86" s="120" t="s">
        <v>383</v>
      </c>
      <c r="C86" s="120" t="s">
        <v>1764</v>
      </c>
      <c r="D86" s="120" t="s">
        <v>1912</v>
      </c>
      <c r="E86" s="121" t="s">
        <v>1775</v>
      </c>
      <c r="F86" s="127" t="s">
        <v>1913</v>
      </c>
      <c r="G86" s="113"/>
      <c r="H86" s="125"/>
      <c r="I86" s="125"/>
      <c r="J86" s="125"/>
      <c r="K86" s="133" t="s">
        <v>1905</v>
      </c>
      <c r="L86" s="117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</row>
    <row r="87" spans="1:25" ht="15">
      <c r="A87" s="119"/>
      <c r="B87" s="120" t="s">
        <v>383</v>
      </c>
      <c r="C87" s="120" t="s">
        <v>1751</v>
      </c>
      <c r="D87" s="120" t="s">
        <v>1288</v>
      </c>
      <c r="E87" s="121" t="s">
        <v>1795</v>
      </c>
      <c r="F87" s="127" t="s">
        <v>1914</v>
      </c>
      <c r="G87" s="113"/>
      <c r="H87" s="125"/>
      <c r="I87" s="125"/>
      <c r="J87" s="125"/>
      <c r="K87" s="133" t="s">
        <v>1905</v>
      </c>
      <c r="L87" s="117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</row>
    <row r="88" spans="1:25" ht="15">
      <c r="A88" s="119"/>
      <c r="B88" s="120" t="s">
        <v>383</v>
      </c>
      <c r="C88" s="120" t="s">
        <v>1822</v>
      </c>
      <c r="D88" s="120" t="s">
        <v>1915</v>
      </c>
      <c r="E88" s="121" t="s">
        <v>1775</v>
      </c>
      <c r="F88" s="127" t="s">
        <v>1916</v>
      </c>
      <c r="G88" s="113"/>
      <c r="H88" s="125"/>
      <c r="I88" s="125"/>
      <c r="J88" s="125"/>
      <c r="K88" s="133" t="s">
        <v>1905</v>
      </c>
      <c r="L88" s="96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</row>
    <row r="89" spans="1:25" ht="15">
      <c r="A89" s="109">
        <v>11</v>
      </c>
      <c r="B89" s="110" t="s">
        <v>383</v>
      </c>
      <c r="C89" s="110" t="s">
        <v>1894</v>
      </c>
      <c r="D89" s="110" t="s">
        <v>1917</v>
      </c>
      <c r="E89" s="111" t="s">
        <v>1775</v>
      </c>
      <c r="F89" s="127" t="s">
        <v>1918</v>
      </c>
      <c r="G89" s="113"/>
      <c r="H89" s="95"/>
      <c r="I89" s="95"/>
      <c r="J89" s="95"/>
      <c r="K89" s="133" t="s">
        <v>1905</v>
      </c>
      <c r="L89" s="96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</row>
    <row r="90" spans="1:25" ht="15">
      <c r="A90" s="49"/>
      <c r="B90" s="110" t="s">
        <v>383</v>
      </c>
      <c r="C90" s="110" t="s">
        <v>1894</v>
      </c>
      <c r="D90" s="110" t="s">
        <v>1919</v>
      </c>
      <c r="E90" s="111" t="s">
        <v>1780</v>
      </c>
      <c r="F90" s="127" t="s">
        <v>1920</v>
      </c>
      <c r="G90" s="113"/>
      <c r="H90" s="95"/>
      <c r="I90" s="95"/>
      <c r="J90" s="95"/>
      <c r="K90" s="133" t="s">
        <v>1905</v>
      </c>
      <c r="L90" s="96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</row>
    <row r="91" spans="1:25" ht="15">
      <c r="A91" s="109">
        <v>19</v>
      </c>
      <c r="B91" s="110" t="s">
        <v>383</v>
      </c>
      <c r="C91" s="110" t="s">
        <v>1921</v>
      </c>
      <c r="D91" s="110" t="s">
        <v>1922</v>
      </c>
      <c r="E91" s="111" t="s">
        <v>1775</v>
      </c>
      <c r="F91" s="127" t="s">
        <v>1923</v>
      </c>
      <c r="G91" s="113"/>
      <c r="H91" s="95"/>
      <c r="I91" s="95"/>
      <c r="J91" s="95"/>
      <c r="K91" s="133" t="s">
        <v>1905</v>
      </c>
      <c r="L91" s="117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</row>
    <row r="92" spans="1:25" ht="15">
      <c r="A92" s="119"/>
      <c r="B92" s="120" t="s">
        <v>399</v>
      </c>
      <c r="C92" s="120" t="s">
        <v>1822</v>
      </c>
      <c r="D92" s="120" t="s">
        <v>1924</v>
      </c>
      <c r="E92" s="121" t="s">
        <v>1795</v>
      </c>
      <c r="F92" s="127" t="s">
        <v>1925</v>
      </c>
      <c r="G92" s="113"/>
      <c r="H92" s="125"/>
      <c r="I92" s="125"/>
      <c r="J92" s="125"/>
      <c r="K92" s="133" t="s">
        <v>1905</v>
      </c>
      <c r="L92" s="117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</row>
    <row r="93" spans="1:25" ht="15">
      <c r="A93" s="119"/>
      <c r="B93" s="120" t="s">
        <v>399</v>
      </c>
      <c r="C93" s="128" t="s">
        <v>1785</v>
      </c>
      <c r="D93" s="120" t="s">
        <v>1926</v>
      </c>
      <c r="E93" s="121" t="s">
        <v>1795</v>
      </c>
      <c r="F93" s="127" t="s">
        <v>1927</v>
      </c>
      <c r="G93" s="113"/>
      <c r="H93" s="125"/>
      <c r="I93" s="125"/>
      <c r="J93" s="125"/>
      <c r="K93" s="133" t="s">
        <v>1905</v>
      </c>
      <c r="L93" s="96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</row>
    <row r="94" spans="1:25" ht="15">
      <c r="A94" s="119"/>
      <c r="B94" s="110" t="s">
        <v>399</v>
      </c>
      <c r="C94" s="110" t="s">
        <v>1782</v>
      </c>
      <c r="D94" s="110" t="s">
        <v>1928</v>
      </c>
      <c r="E94" s="111" t="s">
        <v>1795</v>
      </c>
      <c r="F94" s="127" t="s">
        <v>1929</v>
      </c>
      <c r="G94" s="113"/>
      <c r="H94" s="95"/>
      <c r="I94" s="95"/>
      <c r="J94" s="95"/>
      <c r="K94" s="133" t="s">
        <v>1905</v>
      </c>
      <c r="L94" s="96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</row>
    <row r="95" spans="1:25" ht="15">
      <c r="A95" s="109">
        <v>12</v>
      </c>
      <c r="B95" s="110" t="s">
        <v>408</v>
      </c>
      <c r="C95" s="110" t="s">
        <v>1894</v>
      </c>
      <c r="D95" s="110" t="s">
        <v>1930</v>
      </c>
      <c r="E95" s="111" t="s">
        <v>1775</v>
      </c>
      <c r="F95" s="127" t="s">
        <v>1931</v>
      </c>
      <c r="G95" s="113"/>
      <c r="H95" s="95"/>
      <c r="I95" s="95"/>
      <c r="J95" s="95"/>
      <c r="K95" s="133" t="s">
        <v>1905</v>
      </c>
      <c r="L95" s="96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</row>
    <row r="96" spans="1:25" ht="15">
      <c r="A96" s="119"/>
      <c r="B96" s="110" t="s">
        <v>408</v>
      </c>
      <c r="C96" s="128" t="s">
        <v>1785</v>
      </c>
      <c r="D96" s="110" t="s">
        <v>1932</v>
      </c>
      <c r="E96" s="111" t="s">
        <v>1795</v>
      </c>
      <c r="F96" s="127" t="s">
        <v>1933</v>
      </c>
      <c r="G96" s="113"/>
      <c r="H96" s="95"/>
      <c r="I96" s="95"/>
      <c r="J96" s="95"/>
      <c r="K96" s="133" t="s">
        <v>1905</v>
      </c>
      <c r="L96" s="96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</row>
    <row r="97" spans="1:25" ht="15">
      <c r="A97" s="119"/>
      <c r="B97" s="110" t="s">
        <v>408</v>
      </c>
      <c r="C97" s="128" t="s">
        <v>1785</v>
      </c>
      <c r="D97" s="110" t="s">
        <v>353</v>
      </c>
      <c r="E97" s="111" t="s">
        <v>1795</v>
      </c>
      <c r="F97" s="127" t="s">
        <v>1934</v>
      </c>
      <c r="G97" s="113"/>
      <c r="H97" s="95"/>
      <c r="I97" s="95"/>
      <c r="J97" s="95"/>
      <c r="K97" s="133" t="s">
        <v>1905</v>
      </c>
      <c r="L97" s="96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</row>
    <row r="98" spans="1:25" ht="15">
      <c r="A98" s="119"/>
      <c r="B98" s="110" t="s">
        <v>408</v>
      </c>
      <c r="C98" s="128" t="s">
        <v>1785</v>
      </c>
      <c r="D98" s="110" t="s">
        <v>1935</v>
      </c>
      <c r="E98" s="111" t="s">
        <v>1795</v>
      </c>
      <c r="F98" s="127" t="s">
        <v>1802</v>
      </c>
      <c r="G98" s="113"/>
      <c r="H98" s="95"/>
      <c r="I98" s="95"/>
      <c r="J98" s="95"/>
      <c r="K98" s="133" t="s">
        <v>1905</v>
      </c>
      <c r="L98" s="96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</row>
    <row r="99" spans="1:25" ht="15">
      <c r="A99" s="119"/>
      <c r="B99" s="110" t="s">
        <v>408</v>
      </c>
      <c r="C99" s="128" t="s">
        <v>1785</v>
      </c>
      <c r="D99" s="110" t="s">
        <v>1936</v>
      </c>
      <c r="E99" s="111" t="s">
        <v>1795</v>
      </c>
      <c r="F99" s="127" t="s">
        <v>1937</v>
      </c>
      <c r="G99" s="113"/>
      <c r="H99" s="95"/>
      <c r="I99" s="95"/>
      <c r="J99" s="95"/>
      <c r="K99" s="133" t="s">
        <v>1905</v>
      </c>
      <c r="L99" s="96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</row>
    <row r="100" spans="1:25" ht="15">
      <c r="A100" s="119"/>
      <c r="B100" s="110" t="s">
        <v>408</v>
      </c>
      <c r="C100" s="128" t="s">
        <v>1785</v>
      </c>
      <c r="D100" s="110" t="s">
        <v>1938</v>
      </c>
      <c r="E100" s="111" t="s">
        <v>1795</v>
      </c>
      <c r="F100" s="127" t="s">
        <v>1939</v>
      </c>
      <c r="G100" s="113"/>
      <c r="H100" s="95"/>
      <c r="I100" s="95"/>
      <c r="J100" s="95"/>
      <c r="K100" s="133" t="s">
        <v>1905</v>
      </c>
      <c r="L100" s="96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</row>
    <row r="101" spans="1:25" ht="15">
      <c r="A101" s="109">
        <v>18</v>
      </c>
      <c r="B101" s="110" t="s">
        <v>408</v>
      </c>
      <c r="C101" s="110" t="s">
        <v>1751</v>
      </c>
      <c r="D101" s="110" t="s">
        <v>1940</v>
      </c>
      <c r="E101" s="111" t="s">
        <v>1775</v>
      </c>
      <c r="F101" s="127" t="s">
        <v>1941</v>
      </c>
      <c r="G101" s="113"/>
      <c r="H101" s="95"/>
      <c r="I101" s="95"/>
      <c r="J101" s="95"/>
      <c r="K101" s="133" t="s">
        <v>1905</v>
      </c>
      <c r="L101" s="96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</row>
    <row r="102" spans="1:25" ht="15">
      <c r="A102" s="49"/>
      <c r="B102" s="110" t="s">
        <v>408</v>
      </c>
      <c r="C102" s="110" t="s">
        <v>1751</v>
      </c>
      <c r="D102" s="110" t="s">
        <v>1942</v>
      </c>
      <c r="E102" s="111" t="s">
        <v>1780</v>
      </c>
      <c r="F102" s="127" t="s">
        <v>1943</v>
      </c>
      <c r="G102" s="113"/>
      <c r="H102" s="95"/>
      <c r="I102" s="95"/>
      <c r="J102" s="95"/>
      <c r="K102" s="133" t="s">
        <v>1905</v>
      </c>
      <c r="L102" s="96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</row>
    <row r="103" spans="1:25" ht="15">
      <c r="A103" s="49"/>
      <c r="B103" s="110" t="s">
        <v>408</v>
      </c>
      <c r="C103" s="110" t="s">
        <v>1751</v>
      </c>
      <c r="D103" s="110" t="s">
        <v>1944</v>
      </c>
      <c r="E103" s="111" t="s">
        <v>1780</v>
      </c>
      <c r="F103" s="127" t="s">
        <v>1945</v>
      </c>
      <c r="G103" s="113"/>
      <c r="H103" s="95"/>
      <c r="I103" s="95"/>
      <c r="J103" s="95"/>
      <c r="K103" s="133" t="s">
        <v>1905</v>
      </c>
      <c r="L103" s="96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</row>
    <row r="104" spans="1:25" ht="15">
      <c r="A104" s="49"/>
      <c r="B104" s="110" t="s">
        <v>408</v>
      </c>
      <c r="C104" s="110" t="s">
        <v>1751</v>
      </c>
      <c r="D104" s="110" t="s">
        <v>1268</v>
      </c>
      <c r="E104" s="111" t="s">
        <v>1780</v>
      </c>
      <c r="F104" s="127" t="s">
        <v>1946</v>
      </c>
      <c r="G104" s="113"/>
      <c r="H104" s="95"/>
      <c r="I104" s="95"/>
      <c r="J104" s="95"/>
      <c r="K104" s="133" t="s">
        <v>1905</v>
      </c>
      <c r="L104" s="96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</row>
    <row r="105" spans="1:25" ht="15">
      <c r="A105" s="49"/>
      <c r="B105" s="110" t="s">
        <v>408</v>
      </c>
      <c r="C105" s="110" t="s">
        <v>1751</v>
      </c>
      <c r="D105" s="110" t="s">
        <v>489</v>
      </c>
      <c r="E105" s="111" t="s">
        <v>1775</v>
      </c>
      <c r="F105" s="127" t="s">
        <v>1947</v>
      </c>
      <c r="G105" s="113"/>
      <c r="H105" s="95"/>
      <c r="I105" s="95"/>
      <c r="J105" s="95"/>
      <c r="K105" s="133" t="s">
        <v>1905</v>
      </c>
      <c r="L105" s="96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</row>
    <row r="106" spans="1:25" ht="15">
      <c r="A106" s="49"/>
      <c r="B106" s="110" t="s">
        <v>408</v>
      </c>
      <c r="C106" s="110" t="s">
        <v>1751</v>
      </c>
      <c r="D106" s="110" t="s">
        <v>1948</v>
      </c>
      <c r="E106" s="111" t="s">
        <v>1775</v>
      </c>
      <c r="F106" s="127" t="s">
        <v>1949</v>
      </c>
      <c r="G106" s="113"/>
      <c r="H106" s="95"/>
      <c r="I106" s="95"/>
      <c r="J106" s="95"/>
      <c r="K106" s="133" t="s">
        <v>1905</v>
      </c>
      <c r="L106" s="96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</row>
    <row r="107" spans="1:25" ht="15">
      <c r="A107" s="49"/>
      <c r="B107" s="110" t="s">
        <v>408</v>
      </c>
      <c r="C107" s="110" t="s">
        <v>1751</v>
      </c>
      <c r="D107" s="110" t="s">
        <v>1950</v>
      </c>
      <c r="E107" s="111" t="s">
        <v>1775</v>
      </c>
      <c r="F107" s="127" t="s">
        <v>1951</v>
      </c>
      <c r="G107" s="113"/>
      <c r="H107" s="95"/>
      <c r="I107" s="95"/>
      <c r="J107" s="95"/>
      <c r="K107" s="133" t="s">
        <v>1905</v>
      </c>
      <c r="L107" s="117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</row>
    <row r="108" spans="1:25" ht="15">
      <c r="A108" s="119"/>
      <c r="B108" s="120" t="s">
        <v>408</v>
      </c>
      <c r="C108" s="120" t="s">
        <v>1822</v>
      </c>
      <c r="D108" s="120" t="s">
        <v>1952</v>
      </c>
      <c r="E108" s="121" t="s">
        <v>1795</v>
      </c>
      <c r="F108" s="127" t="s">
        <v>1953</v>
      </c>
      <c r="G108" s="113"/>
      <c r="H108" s="125"/>
      <c r="I108" s="125"/>
      <c r="J108" s="125"/>
      <c r="K108" s="133" t="s">
        <v>1905</v>
      </c>
      <c r="L108" s="117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</row>
    <row r="109" spans="1:25" ht="15">
      <c r="A109" s="119"/>
      <c r="B109" s="120" t="s">
        <v>408</v>
      </c>
      <c r="C109" s="120" t="s">
        <v>1822</v>
      </c>
      <c r="D109" s="120" t="s">
        <v>1954</v>
      </c>
      <c r="E109" s="121" t="s">
        <v>1780</v>
      </c>
      <c r="F109" s="127" t="s">
        <v>1955</v>
      </c>
      <c r="G109" s="113"/>
      <c r="H109" s="125"/>
      <c r="I109" s="125"/>
      <c r="J109" s="125"/>
      <c r="K109" s="133" t="s">
        <v>1905</v>
      </c>
      <c r="L109" s="117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</row>
    <row r="110" spans="1:25" ht="15">
      <c r="A110" s="119"/>
      <c r="B110" s="120" t="s">
        <v>408</v>
      </c>
      <c r="C110" s="120" t="s">
        <v>1782</v>
      </c>
      <c r="D110" s="120" t="s">
        <v>1956</v>
      </c>
      <c r="E110" s="121" t="s">
        <v>1780</v>
      </c>
      <c r="F110" s="127" t="s">
        <v>1957</v>
      </c>
      <c r="G110" s="113"/>
      <c r="H110" s="125"/>
      <c r="I110" s="125"/>
      <c r="J110" s="125"/>
      <c r="K110" s="133" t="s">
        <v>1905</v>
      </c>
      <c r="L110" s="96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</row>
    <row r="111" spans="1:25" ht="15">
      <c r="A111" s="119"/>
      <c r="B111" s="110" t="s">
        <v>408</v>
      </c>
      <c r="C111" s="110" t="s">
        <v>1782</v>
      </c>
      <c r="D111" s="110" t="s">
        <v>1958</v>
      </c>
      <c r="E111" s="111" t="s">
        <v>1795</v>
      </c>
      <c r="F111" s="127" t="s">
        <v>1959</v>
      </c>
      <c r="G111" s="113"/>
      <c r="H111" s="95"/>
      <c r="I111" s="95"/>
      <c r="J111" s="95"/>
      <c r="K111" s="133" t="s">
        <v>1905</v>
      </c>
      <c r="L111" s="96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</row>
    <row r="112" spans="1:25" ht="15">
      <c r="A112" s="109">
        <v>13</v>
      </c>
      <c r="B112" s="110" t="s">
        <v>434</v>
      </c>
      <c r="C112" s="110" t="s">
        <v>1894</v>
      </c>
      <c r="D112" s="110" t="s">
        <v>1695</v>
      </c>
      <c r="E112" s="111" t="s">
        <v>1775</v>
      </c>
      <c r="F112" s="127" t="s">
        <v>1960</v>
      </c>
      <c r="G112" s="113"/>
      <c r="H112" s="95"/>
      <c r="I112" s="95"/>
      <c r="J112" s="95"/>
      <c r="K112" s="133" t="s">
        <v>1905</v>
      </c>
      <c r="L112" s="117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</row>
    <row r="113" spans="1:25" ht="15">
      <c r="A113" s="119"/>
      <c r="B113" s="120" t="s">
        <v>434</v>
      </c>
      <c r="C113" s="128" t="s">
        <v>1785</v>
      </c>
      <c r="D113" s="120" t="s">
        <v>1961</v>
      </c>
      <c r="E113" s="121" t="s">
        <v>1795</v>
      </c>
      <c r="F113" s="127" t="s">
        <v>1962</v>
      </c>
      <c r="G113" s="113"/>
      <c r="H113" s="125"/>
      <c r="I113" s="125"/>
      <c r="J113" s="125"/>
      <c r="K113" s="133" t="s">
        <v>1905</v>
      </c>
      <c r="L113" s="117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</row>
    <row r="114" spans="1:25" ht="15">
      <c r="A114" s="119"/>
      <c r="B114" s="120" t="s">
        <v>434</v>
      </c>
      <c r="C114" s="120" t="s">
        <v>1764</v>
      </c>
      <c r="D114" s="120" t="s">
        <v>1963</v>
      </c>
      <c r="E114" s="121" t="s">
        <v>1775</v>
      </c>
      <c r="F114" s="127" t="s">
        <v>1964</v>
      </c>
      <c r="G114" s="113"/>
      <c r="H114" s="125"/>
      <c r="I114" s="125"/>
      <c r="J114" s="125"/>
      <c r="K114" s="133" t="s">
        <v>1905</v>
      </c>
      <c r="L114" s="117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</row>
    <row r="115" spans="1:25" ht="15">
      <c r="A115" s="119"/>
      <c r="B115" s="120" t="s">
        <v>459</v>
      </c>
      <c r="C115" s="128" t="s">
        <v>1785</v>
      </c>
      <c r="D115" s="120" t="s">
        <v>1965</v>
      </c>
      <c r="E115" s="121" t="s">
        <v>1795</v>
      </c>
      <c r="F115" s="127" t="s">
        <v>1802</v>
      </c>
      <c r="G115" s="113"/>
      <c r="H115" s="125"/>
      <c r="I115" s="125"/>
      <c r="J115" s="125"/>
      <c r="K115" s="133" t="s">
        <v>1905</v>
      </c>
      <c r="L115" s="96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</row>
    <row r="116" spans="1:25" ht="15">
      <c r="A116" s="119"/>
      <c r="B116" s="110" t="s">
        <v>459</v>
      </c>
      <c r="C116" s="110" t="s">
        <v>1782</v>
      </c>
      <c r="D116" s="110" t="s">
        <v>1966</v>
      </c>
      <c r="E116" s="111" t="s">
        <v>1795</v>
      </c>
      <c r="F116" s="127" t="s">
        <v>1967</v>
      </c>
      <c r="G116" s="113"/>
      <c r="H116" s="95"/>
      <c r="I116" s="95"/>
      <c r="J116" s="95"/>
      <c r="K116" s="133" t="s">
        <v>1905</v>
      </c>
      <c r="L116" s="96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</row>
    <row r="117" spans="1:25" ht="15">
      <c r="A117" s="109">
        <v>14</v>
      </c>
      <c r="B117" s="110" t="s">
        <v>459</v>
      </c>
      <c r="C117" s="110" t="s">
        <v>1894</v>
      </c>
      <c r="D117" s="110" t="s">
        <v>1968</v>
      </c>
      <c r="E117" s="111" t="s">
        <v>1775</v>
      </c>
      <c r="F117" s="127" t="s">
        <v>1969</v>
      </c>
      <c r="G117" s="113"/>
      <c r="H117" s="95"/>
      <c r="I117" s="95"/>
      <c r="J117" s="95"/>
      <c r="K117" s="133" t="s">
        <v>1905</v>
      </c>
      <c r="L117" s="96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</row>
    <row r="118" spans="1:25" ht="15">
      <c r="A118" s="109">
        <v>15</v>
      </c>
      <c r="B118" s="110" t="s">
        <v>487</v>
      </c>
      <c r="C118" s="110" t="s">
        <v>1894</v>
      </c>
      <c r="D118" s="110" t="s">
        <v>10</v>
      </c>
      <c r="E118" s="111" t="s">
        <v>1775</v>
      </c>
      <c r="F118" s="127" t="s">
        <v>1970</v>
      </c>
      <c r="G118" s="113"/>
      <c r="H118" s="95"/>
      <c r="I118" s="95"/>
      <c r="J118" s="95"/>
      <c r="K118" s="133" t="s">
        <v>1905</v>
      </c>
      <c r="L118" s="96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</row>
    <row r="119" spans="1:25" ht="15">
      <c r="A119" s="49"/>
      <c r="B119" s="66"/>
      <c r="C119" s="66"/>
      <c r="D119" s="66"/>
      <c r="E119" s="23"/>
      <c r="F119" s="112"/>
      <c r="G119" s="113"/>
      <c r="H119" s="95"/>
      <c r="I119" s="95"/>
      <c r="J119" s="95"/>
      <c r="K119" s="77"/>
      <c r="L119" s="96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</row>
    <row r="120" spans="1:25" ht="15">
      <c r="A120" s="49"/>
      <c r="B120" s="66"/>
      <c r="C120" s="66"/>
      <c r="D120" s="66"/>
      <c r="E120" s="23"/>
      <c r="F120" s="112"/>
      <c r="G120" s="113"/>
      <c r="H120" s="95"/>
      <c r="I120" s="95"/>
      <c r="J120" s="95"/>
      <c r="K120" s="77"/>
      <c r="L120" s="96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</row>
    <row r="121" spans="1:25" ht="15">
      <c r="A121" s="109">
        <v>22</v>
      </c>
      <c r="B121" s="110" t="s">
        <v>1971</v>
      </c>
      <c r="C121" s="110" t="s">
        <v>1972</v>
      </c>
      <c r="D121" s="110" t="s">
        <v>1973</v>
      </c>
      <c r="E121" s="23"/>
      <c r="F121" s="112"/>
      <c r="G121" s="113"/>
      <c r="H121" s="95"/>
      <c r="I121" s="95"/>
      <c r="J121" s="95"/>
      <c r="K121" s="134" t="s">
        <v>1974</v>
      </c>
      <c r="L121" s="96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</row>
    <row r="122" spans="1:25" ht="15">
      <c r="A122" s="109">
        <v>29</v>
      </c>
      <c r="B122" s="110" t="s">
        <v>1975</v>
      </c>
      <c r="C122" s="110" t="s">
        <v>1972</v>
      </c>
      <c r="D122" s="135" t="s">
        <v>1976</v>
      </c>
      <c r="E122" s="23"/>
      <c r="F122" s="112"/>
      <c r="G122" s="113"/>
      <c r="H122" s="95"/>
      <c r="I122" s="95"/>
      <c r="J122" s="95"/>
      <c r="K122" s="134" t="s">
        <v>1974</v>
      </c>
      <c r="L122" s="96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</row>
    <row r="123" spans="1:25" ht="29.25">
      <c r="A123" s="109">
        <v>33</v>
      </c>
      <c r="B123" s="110" t="s">
        <v>1977</v>
      </c>
      <c r="C123" s="110" t="s">
        <v>1972</v>
      </c>
      <c r="D123" s="135" t="s">
        <v>1978</v>
      </c>
      <c r="E123" s="23"/>
      <c r="F123" s="112"/>
      <c r="G123" s="113"/>
      <c r="H123" s="95"/>
      <c r="I123" s="95"/>
      <c r="J123" s="95"/>
      <c r="K123" s="134" t="s">
        <v>1974</v>
      </c>
      <c r="L123" s="96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</row>
    <row r="124" spans="1:25" ht="15">
      <c r="A124" s="109">
        <v>39</v>
      </c>
      <c r="B124" s="110" t="s">
        <v>1979</v>
      </c>
      <c r="C124" s="110" t="s">
        <v>1980</v>
      </c>
      <c r="D124" s="66"/>
      <c r="E124" s="23"/>
      <c r="F124" s="112"/>
      <c r="G124" s="113"/>
      <c r="H124" s="95"/>
      <c r="I124" s="95"/>
      <c r="J124" s="95"/>
      <c r="K124" s="134" t="s">
        <v>1974</v>
      </c>
      <c r="L124" s="96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</row>
    <row r="125" spans="1:25" ht="15">
      <c r="A125" s="109">
        <v>40</v>
      </c>
      <c r="B125" s="110" t="s">
        <v>1981</v>
      </c>
      <c r="C125" s="110" t="s">
        <v>1980</v>
      </c>
      <c r="D125" s="66"/>
      <c r="E125" s="23"/>
      <c r="F125" s="112"/>
      <c r="G125" s="113"/>
      <c r="H125" s="95"/>
      <c r="I125" s="95"/>
      <c r="J125" s="95"/>
      <c r="K125" s="134" t="s">
        <v>1974</v>
      </c>
      <c r="L125" s="96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</row>
    <row r="126" spans="1:25" ht="15">
      <c r="A126" s="49"/>
      <c r="B126" s="66"/>
      <c r="C126" s="66"/>
      <c r="D126" s="135"/>
      <c r="E126" s="23"/>
      <c r="F126" s="112"/>
      <c r="G126" s="113"/>
      <c r="H126" s="95"/>
      <c r="I126" s="95"/>
      <c r="J126" s="95"/>
      <c r="K126" s="77"/>
      <c r="L126" s="96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</row>
    <row r="127" spans="1:25" ht="15">
      <c r="A127" s="136"/>
      <c r="B127" s="136"/>
      <c r="C127" s="136"/>
      <c r="D127" s="136"/>
      <c r="E127" s="136"/>
      <c r="F127" s="136"/>
      <c r="G127" s="136"/>
      <c r="H127" s="98"/>
      <c r="I127" s="98"/>
      <c r="J127" s="98"/>
      <c r="K127" s="136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</row>
    <row r="128" spans="1:25" ht="12.75">
      <c r="A128" s="137"/>
      <c r="B128" s="137"/>
      <c r="C128" s="137"/>
      <c r="D128" s="137"/>
      <c r="F128" s="138"/>
    </row>
    <row r="129" spans="1:6" ht="12.75">
      <c r="A129" s="137"/>
      <c r="B129" s="137"/>
      <c r="C129" s="137"/>
      <c r="D129" s="137"/>
      <c r="F129" s="138"/>
    </row>
    <row r="130" spans="1:6" ht="12.75">
      <c r="A130" s="137"/>
      <c r="B130" s="137"/>
      <c r="C130" s="137"/>
      <c r="D130" s="137"/>
      <c r="F130" s="138"/>
    </row>
    <row r="131" spans="1:6" ht="12.75">
      <c r="A131" s="137"/>
      <c r="B131" s="137"/>
      <c r="C131" s="137"/>
      <c r="D131" s="137"/>
      <c r="F131" s="138"/>
    </row>
    <row r="132" spans="1:6" ht="12.75">
      <c r="A132" s="137"/>
      <c r="B132" s="137"/>
      <c r="C132" s="137"/>
      <c r="D132" s="137"/>
      <c r="F132" s="138"/>
    </row>
    <row r="133" spans="1:6" ht="12.75">
      <c r="A133" s="137"/>
      <c r="B133" s="137"/>
      <c r="C133" s="137"/>
      <c r="D133" s="137"/>
      <c r="F133" s="138"/>
    </row>
    <row r="134" spans="1:6" ht="12.75">
      <c r="A134" s="137"/>
      <c r="B134" s="137"/>
      <c r="C134" s="137"/>
      <c r="D134" s="137"/>
      <c r="F134" s="138"/>
    </row>
    <row r="135" spans="1:6" ht="12.75">
      <c r="A135" s="137"/>
      <c r="B135" s="137"/>
      <c r="C135" s="137"/>
      <c r="D135" s="137"/>
      <c r="F135" s="138"/>
    </row>
    <row r="136" spans="1:6" ht="12.75">
      <c r="A136" s="137"/>
      <c r="B136" s="137"/>
      <c r="C136" s="137"/>
      <c r="D136" s="137"/>
      <c r="F136" s="138"/>
    </row>
    <row r="137" spans="1:6" ht="12.75">
      <c r="A137" s="137"/>
      <c r="B137" s="137"/>
      <c r="C137" s="137"/>
      <c r="D137" s="137"/>
      <c r="F137" s="138"/>
    </row>
    <row r="138" spans="1:6" ht="12.75">
      <c r="A138" s="137"/>
      <c r="B138" s="137"/>
      <c r="C138" s="137"/>
      <c r="D138" s="137"/>
      <c r="F138" s="138"/>
    </row>
    <row r="139" spans="1:6" ht="12.75">
      <c r="A139" s="137"/>
      <c r="B139" s="137"/>
      <c r="C139" s="137"/>
      <c r="D139" s="137"/>
      <c r="F139" s="138"/>
    </row>
    <row r="140" spans="1:6" ht="12.75">
      <c r="A140" s="137"/>
      <c r="B140" s="137"/>
      <c r="C140" s="137"/>
      <c r="D140" s="137"/>
      <c r="F140" s="138"/>
    </row>
    <row r="141" spans="1:6" ht="12.75">
      <c r="A141" s="137"/>
      <c r="B141" s="137"/>
      <c r="C141" s="137"/>
      <c r="D141" s="137"/>
      <c r="F141" s="138"/>
    </row>
    <row r="142" spans="1:6" ht="12.75">
      <c r="A142" s="137"/>
      <c r="B142" s="137"/>
      <c r="C142" s="137"/>
      <c r="D142" s="137"/>
      <c r="F142" s="138"/>
    </row>
    <row r="143" spans="1:6" ht="12.75">
      <c r="A143" s="137"/>
      <c r="B143" s="137"/>
      <c r="C143" s="137"/>
      <c r="D143" s="137"/>
      <c r="F143" s="138"/>
    </row>
    <row r="144" spans="1:6" ht="12.75">
      <c r="A144" s="137"/>
      <c r="B144" s="137"/>
      <c r="C144" s="137"/>
      <c r="D144" s="137"/>
      <c r="F144" s="138"/>
    </row>
    <row r="145" spans="1:6" ht="12.75">
      <c r="A145" s="137"/>
      <c r="B145" s="137"/>
      <c r="C145" s="137"/>
      <c r="D145" s="137"/>
      <c r="F145" s="138"/>
    </row>
    <row r="146" spans="1:6" ht="12.75">
      <c r="A146" s="137"/>
      <c r="B146" s="137"/>
      <c r="C146" s="137"/>
      <c r="D146" s="137"/>
      <c r="F146" s="138"/>
    </row>
    <row r="147" spans="1:6" ht="12.75">
      <c r="A147" s="137"/>
      <c r="B147" s="137"/>
      <c r="C147" s="137"/>
      <c r="D147" s="137"/>
      <c r="F147" s="138"/>
    </row>
    <row r="148" spans="1:6" ht="12.75">
      <c r="A148" s="137"/>
      <c r="B148" s="137"/>
      <c r="C148" s="137"/>
      <c r="D148" s="137"/>
      <c r="F148" s="138"/>
    </row>
    <row r="149" spans="1:6" ht="12.75">
      <c r="A149" s="137"/>
      <c r="B149" s="137"/>
      <c r="C149" s="137"/>
      <c r="D149" s="137"/>
      <c r="F149" s="138"/>
    </row>
    <row r="150" spans="1:6" ht="12.75">
      <c r="A150" s="137"/>
      <c r="B150" s="137"/>
      <c r="C150" s="137"/>
      <c r="D150" s="137"/>
      <c r="F150" s="138"/>
    </row>
    <row r="151" spans="1:6" ht="12.75">
      <c r="A151" s="137"/>
      <c r="B151" s="137"/>
      <c r="C151" s="137"/>
      <c r="D151" s="137"/>
      <c r="F151" s="138"/>
    </row>
    <row r="152" spans="1:6" ht="12.75">
      <c r="A152" s="137"/>
      <c r="B152" s="137"/>
      <c r="C152" s="137"/>
      <c r="D152" s="137"/>
      <c r="F152" s="138"/>
    </row>
    <row r="153" spans="1:6" ht="12.75">
      <c r="A153" s="137"/>
      <c r="B153" s="137"/>
      <c r="C153" s="137"/>
      <c r="D153" s="137"/>
      <c r="F153" s="138"/>
    </row>
    <row r="154" spans="1:6" ht="12.75">
      <c r="A154" s="137"/>
      <c r="B154" s="137"/>
      <c r="C154" s="137"/>
      <c r="D154" s="137"/>
      <c r="F154" s="138"/>
    </row>
    <row r="155" spans="1:6" ht="12.75">
      <c r="A155" s="137"/>
      <c r="B155" s="137"/>
      <c r="C155" s="137"/>
      <c r="D155" s="137"/>
      <c r="F155" s="138"/>
    </row>
    <row r="156" spans="1:6" ht="12.75">
      <c r="A156" s="137"/>
      <c r="B156" s="137"/>
      <c r="C156" s="137"/>
      <c r="D156" s="137"/>
      <c r="F156" s="138"/>
    </row>
    <row r="157" spans="1:6" ht="12.75">
      <c r="A157" s="137"/>
      <c r="B157" s="137"/>
      <c r="C157" s="137"/>
      <c r="D157" s="137"/>
      <c r="F157" s="138"/>
    </row>
    <row r="158" spans="1:6" ht="12.75">
      <c r="A158" s="137"/>
      <c r="B158" s="137"/>
      <c r="C158" s="137"/>
      <c r="D158" s="137"/>
      <c r="F158" s="138"/>
    </row>
    <row r="159" spans="1:6" ht="12.75">
      <c r="A159" s="137"/>
      <c r="B159" s="137"/>
      <c r="C159" s="137"/>
      <c r="D159" s="137"/>
      <c r="F159" s="138"/>
    </row>
    <row r="160" spans="1:6" ht="12.75">
      <c r="A160" s="137"/>
      <c r="B160" s="137"/>
      <c r="C160" s="137"/>
      <c r="D160" s="137"/>
      <c r="F160" s="138"/>
    </row>
    <row r="161" spans="1:6" ht="12.75">
      <c r="A161" s="137"/>
      <c r="B161" s="137"/>
      <c r="C161" s="137"/>
      <c r="D161" s="137"/>
      <c r="F161" s="138"/>
    </row>
    <row r="162" spans="1:6" ht="12.75">
      <c r="A162" s="137"/>
      <c r="B162" s="137"/>
      <c r="C162" s="137"/>
      <c r="D162" s="137"/>
      <c r="F162" s="138"/>
    </row>
    <row r="163" spans="1:6" ht="12.75">
      <c r="A163" s="137"/>
      <c r="B163" s="137"/>
      <c r="C163" s="137"/>
      <c r="D163" s="137"/>
      <c r="F163" s="138"/>
    </row>
    <row r="164" spans="1:6" ht="12.75">
      <c r="A164" s="137"/>
      <c r="B164" s="137"/>
      <c r="C164" s="137"/>
      <c r="D164" s="137"/>
      <c r="F164" s="138"/>
    </row>
    <row r="165" spans="1:6" ht="12.75">
      <c r="A165" s="137"/>
      <c r="B165" s="137"/>
      <c r="C165" s="137"/>
      <c r="D165" s="137"/>
      <c r="F165" s="138"/>
    </row>
    <row r="166" spans="1:6" ht="12.75">
      <c r="A166" s="137"/>
      <c r="B166" s="137"/>
      <c r="C166" s="137"/>
      <c r="D166" s="137"/>
      <c r="F166" s="138"/>
    </row>
    <row r="167" spans="1:6" ht="12.75">
      <c r="A167" s="137"/>
      <c r="B167" s="137"/>
      <c r="C167" s="137"/>
      <c r="D167" s="137"/>
      <c r="F167" s="138"/>
    </row>
    <row r="168" spans="1:6" ht="12.75">
      <c r="A168" s="137"/>
      <c r="B168" s="137"/>
      <c r="C168" s="137"/>
      <c r="D168" s="137"/>
      <c r="F168" s="138"/>
    </row>
    <row r="169" spans="1:6" ht="12.75">
      <c r="A169" s="137"/>
      <c r="B169" s="137"/>
      <c r="C169" s="137"/>
      <c r="D169" s="137"/>
      <c r="F169" s="138"/>
    </row>
    <row r="170" spans="1:6" ht="12.75">
      <c r="A170" s="137"/>
      <c r="B170" s="137"/>
      <c r="C170" s="137"/>
      <c r="D170" s="137"/>
      <c r="F170" s="138"/>
    </row>
    <row r="171" spans="1:6" ht="12.75">
      <c r="A171" s="137"/>
      <c r="B171" s="137"/>
      <c r="C171" s="137"/>
      <c r="D171" s="137"/>
      <c r="F171" s="138"/>
    </row>
    <row r="172" spans="1:6" ht="12.75">
      <c r="A172" s="137"/>
      <c r="B172" s="137"/>
      <c r="C172" s="137"/>
      <c r="D172" s="137"/>
      <c r="F172" s="138"/>
    </row>
    <row r="173" spans="1:6" ht="12.75">
      <c r="A173" s="137"/>
      <c r="B173" s="137"/>
      <c r="C173" s="137"/>
      <c r="D173" s="137"/>
      <c r="F173" s="138"/>
    </row>
    <row r="174" spans="1:6" ht="12.75">
      <c r="A174" s="137"/>
      <c r="B174" s="137"/>
      <c r="C174" s="137"/>
      <c r="D174" s="137"/>
      <c r="F174" s="138"/>
    </row>
    <row r="175" spans="1:6" ht="12.75">
      <c r="A175" s="137"/>
      <c r="B175" s="137"/>
      <c r="C175" s="137"/>
      <c r="D175" s="137"/>
      <c r="F175" s="138"/>
    </row>
    <row r="176" spans="1:6" ht="12.75">
      <c r="A176" s="137"/>
      <c r="B176" s="137"/>
      <c r="C176" s="137"/>
      <c r="D176" s="137"/>
      <c r="F176" s="138"/>
    </row>
    <row r="177" spans="1:6" ht="12.75">
      <c r="A177" s="137"/>
      <c r="B177" s="137"/>
      <c r="C177" s="137"/>
      <c r="D177" s="137"/>
      <c r="F177" s="138"/>
    </row>
    <row r="178" spans="1:6" ht="12.75">
      <c r="A178" s="137"/>
      <c r="B178" s="137"/>
      <c r="C178" s="137"/>
      <c r="D178" s="137"/>
      <c r="F178" s="138"/>
    </row>
    <row r="179" spans="1:6" ht="12.75">
      <c r="A179" s="137"/>
      <c r="B179" s="137"/>
      <c r="C179" s="137"/>
      <c r="D179" s="137"/>
      <c r="F179" s="138"/>
    </row>
    <row r="180" spans="1:6" ht="12.75">
      <c r="A180" s="137"/>
      <c r="B180" s="137"/>
      <c r="C180" s="137"/>
      <c r="D180" s="137"/>
      <c r="F180" s="138"/>
    </row>
    <row r="181" spans="1:6" ht="12.75">
      <c r="A181" s="137"/>
      <c r="B181" s="137"/>
      <c r="C181" s="137"/>
      <c r="D181" s="137"/>
      <c r="F181" s="138"/>
    </row>
    <row r="182" spans="1:6" ht="12.75">
      <c r="A182" s="137"/>
      <c r="B182" s="137"/>
      <c r="C182" s="137"/>
      <c r="D182" s="137"/>
      <c r="F182" s="138"/>
    </row>
    <row r="183" spans="1:6" ht="12.75">
      <c r="A183" s="137"/>
      <c r="B183" s="137"/>
      <c r="C183" s="137"/>
      <c r="D183" s="137"/>
      <c r="F183" s="138"/>
    </row>
    <row r="184" spans="1:6" ht="12.75">
      <c r="A184" s="137"/>
      <c r="B184" s="137"/>
      <c r="C184" s="137"/>
      <c r="D184" s="137"/>
      <c r="F184" s="138"/>
    </row>
    <row r="185" spans="1:6" ht="12.75">
      <c r="A185" s="137"/>
      <c r="B185" s="137"/>
      <c r="C185" s="137"/>
      <c r="D185" s="137"/>
      <c r="F185" s="138"/>
    </row>
    <row r="186" spans="1:6" ht="12.75">
      <c r="A186" s="137"/>
      <c r="B186" s="137"/>
      <c r="C186" s="137"/>
      <c r="D186" s="137"/>
      <c r="F186" s="138"/>
    </row>
    <row r="187" spans="1:6" ht="12.75">
      <c r="A187" s="137"/>
      <c r="B187" s="137"/>
      <c r="C187" s="137"/>
      <c r="D187" s="137"/>
      <c r="F187" s="138"/>
    </row>
    <row r="188" spans="1:6" ht="12.75">
      <c r="A188" s="137"/>
      <c r="B188" s="137"/>
      <c r="C188" s="137"/>
      <c r="D188" s="137"/>
      <c r="F188" s="138"/>
    </row>
    <row r="189" spans="1:6" ht="12.75">
      <c r="A189" s="137"/>
      <c r="B189" s="137"/>
      <c r="C189" s="137"/>
      <c r="D189" s="137"/>
      <c r="F189" s="138"/>
    </row>
    <row r="190" spans="1:6" ht="12.75">
      <c r="A190" s="137"/>
      <c r="B190" s="137"/>
      <c r="C190" s="137"/>
      <c r="D190" s="137"/>
      <c r="F190" s="138"/>
    </row>
    <row r="191" spans="1:6" ht="12.75">
      <c r="A191" s="137"/>
      <c r="B191" s="137"/>
      <c r="C191" s="137"/>
      <c r="D191" s="137"/>
      <c r="F191" s="138"/>
    </row>
    <row r="192" spans="1:6" ht="12.75">
      <c r="A192" s="137"/>
      <c r="B192" s="137"/>
      <c r="C192" s="137"/>
      <c r="D192" s="137"/>
      <c r="F192" s="138"/>
    </row>
    <row r="193" spans="1:6" ht="12.75">
      <c r="A193" s="137"/>
      <c r="B193" s="137"/>
      <c r="C193" s="137"/>
      <c r="D193" s="137"/>
      <c r="F193" s="138"/>
    </row>
    <row r="194" spans="1:6" ht="12.75">
      <c r="A194" s="137"/>
      <c r="B194" s="137"/>
      <c r="C194" s="137"/>
      <c r="D194" s="137"/>
      <c r="F194" s="138"/>
    </row>
    <row r="195" spans="1:6" ht="12.75">
      <c r="A195" s="137"/>
      <c r="B195" s="137"/>
      <c r="C195" s="137"/>
      <c r="D195" s="137"/>
      <c r="F195" s="138"/>
    </row>
    <row r="196" spans="1:6" ht="12.75">
      <c r="A196" s="137"/>
      <c r="B196" s="137"/>
      <c r="C196" s="137"/>
      <c r="D196" s="137"/>
      <c r="F196" s="138"/>
    </row>
    <row r="197" spans="1:6" ht="12.75">
      <c r="A197" s="137"/>
      <c r="B197" s="137"/>
      <c r="C197" s="137"/>
      <c r="D197" s="137"/>
      <c r="F197" s="138"/>
    </row>
    <row r="198" spans="1:6" ht="12.75">
      <c r="A198" s="137"/>
      <c r="B198" s="137"/>
      <c r="C198" s="137"/>
      <c r="D198" s="137"/>
      <c r="F198" s="138"/>
    </row>
    <row r="199" spans="1:6" ht="12.75">
      <c r="A199" s="137"/>
      <c r="B199" s="137"/>
      <c r="C199" s="137"/>
      <c r="D199" s="137"/>
      <c r="F199" s="138"/>
    </row>
    <row r="200" spans="1:6" ht="12.75">
      <c r="A200" s="137"/>
      <c r="B200" s="137"/>
      <c r="C200" s="137"/>
      <c r="D200" s="137"/>
      <c r="F200" s="138"/>
    </row>
    <row r="201" spans="1:6" ht="12.75">
      <c r="A201" s="137"/>
      <c r="B201" s="137"/>
      <c r="C201" s="137"/>
      <c r="D201" s="137"/>
      <c r="F201" s="138"/>
    </row>
    <row r="202" spans="1:6" ht="12.75">
      <c r="A202" s="137"/>
      <c r="B202" s="137"/>
      <c r="C202" s="137"/>
      <c r="D202" s="137"/>
      <c r="F202" s="138"/>
    </row>
    <row r="203" spans="1:6" ht="12.75">
      <c r="A203" s="137"/>
      <c r="B203" s="137"/>
      <c r="C203" s="137"/>
      <c r="D203" s="137"/>
      <c r="F203" s="138"/>
    </row>
    <row r="204" spans="1:6" ht="12.75">
      <c r="A204" s="137"/>
      <c r="B204" s="137"/>
      <c r="C204" s="137"/>
      <c r="D204" s="137"/>
      <c r="F204" s="138"/>
    </row>
    <row r="205" spans="1:6" ht="12.75">
      <c r="A205" s="137"/>
      <c r="B205" s="137"/>
      <c r="C205" s="137"/>
      <c r="D205" s="137"/>
      <c r="F205" s="138"/>
    </row>
    <row r="206" spans="1:6" ht="12.75">
      <c r="A206" s="137"/>
      <c r="B206" s="137"/>
      <c r="C206" s="137"/>
      <c r="D206" s="137"/>
      <c r="F206" s="138"/>
    </row>
    <row r="207" spans="1:6" ht="12.75">
      <c r="A207" s="137"/>
      <c r="B207" s="137"/>
      <c r="C207" s="137"/>
      <c r="D207" s="137"/>
      <c r="F207" s="138"/>
    </row>
    <row r="208" spans="1:6" ht="12.75">
      <c r="A208" s="137"/>
      <c r="B208" s="137"/>
      <c r="C208" s="137"/>
      <c r="D208" s="137"/>
      <c r="F208" s="138"/>
    </row>
    <row r="209" spans="1:6" ht="12.75">
      <c r="A209" s="137"/>
      <c r="B209" s="137"/>
      <c r="C209" s="137"/>
      <c r="D209" s="137"/>
      <c r="F209" s="138"/>
    </row>
    <row r="210" spans="1:6" ht="12.75">
      <c r="A210" s="137"/>
      <c r="B210" s="137"/>
      <c r="C210" s="137"/>
      <c r="D210" s="137"/>
      <c r="F210" s="138"/>
    </row>
    <row r="211" spans="1:6" ht="12.75">
      <c r="A211" s="137"/>
      <c r="B211" s="137"/>
      <c r="C211" s="137"/>
      <c r="D211" s="137"/>
      <c r="F211" s="138"/>
    </row>
    <row r="212" spans="1:6" ht="12.75">
      <c r="A212" s="137"/>
      <c r="B212" s="137"/>
      <c r="C212" s="137"/>
      <c r="D212" s="137"/>
      <c r="F212" s="138"/>
    </row>
    <row r="213" spans="1:6" ht="12.75">
      <c r="A213" s="137"/>
      <c r="B213" s="137"/>
      <c r="C213" s="137"/>
      <c r="D213" s="137"/>
      <c r="F213" s="138"/>
    </row>
    <row r="214" spans="1:6" ht="12.75">
      <c r="A214" s="137"/>
      <c r="B214" s="137"/>
      <c r="C214" s="137"/>
      <c r="D214" s="137"/>
      <c r="F214" s="138"/>
    </row>
    <row r="215" spans="1:6" ht="12.75">
      <c r="A215" s="137"/>
      <c r="B215" s="137"/>
      <c r="C215" s="137"/>
      <c r="D215" s="137"/>
      <c r="F215" s="138"/>
    </row>
    <row r="216" spans="1:6" ht="12.75">
      <c r="A216" s="137"/>
      <c r="B216" s="137"/>
      <c r="C216" s="137"/>
      <c r="D216" s="137"/>
      <c r="F216" s="138"/>
    </row>
    <row r="217" spans="1:6" ht="12.75">
      <c r="A217" s="137"/>
      <c r="B217" s="137"/>
      <c r="C217" s="137"/>
      <c r="D217" s="137"/>
      <c r="F217" s="138"/>
    </row>
    <row r="218" spans="1:6" ht="12.75">
      <c r="A218" s="137"/>
      <c r="B218" s="137"/>
      <c r="C218" s="137"/>
      <c r="D218" s="137"/>
      <c r="F218" s="138"/>
    </row>
    <row r="219" spans="1:6" ht="12.75">
      <c r="A219" s="137"/>
      <c r="B219" s="137"/>
      <c r="C219" s="137"/>
      <c r="D219" s="137"/>
      <c r="F219" s="138"/>
    </row>
    <row r="220" spans="1:6" ht="12.75">
      <c r="A220" s="137"/>
      <c r="B220" s="137"/>
      <c r="C220" s="137"/>
      <c r="D220" s="137"/>
      <c r="F220" s="138"/>
    </row>
    <row r="221" spans="1:6" ht="12.75">
      <c r="A221" s="137"/>
      <c r="B221" s="137"/>
      <c r="C221" s="137"/>
      <c r="D221" s="137"/>
      <c r="F221" s="138"/>
    </row>
    <row r="222" spans="1:6" ht="12.75">
      <c r="A222" s="137"/>
      <c r="B222" s="137"/>
      <c r="C222" s="137"/>
      <c r="D222" s="137"/>
      <c r="F222" s="138"/>
    </row>
    <row r="223" spans="1:6" ht="12.75">
      <c r="A223" s="137"/>
      <c r="B223" s="137"/>
      <c r="C223" s="137"/>
      <c r="D223" s="137"/>
      <c r="F223" s="138"/>
    </row>
    <row r="224" spans="1:6" ht="12.75">
      <c r="A224" s="137"/>
      <c r="B224" s="137"/>
      <c r="C224" s="137"/>
      <c r="D224" s="137"/>
      <c r="F224" s="138"/>
    </row>
    <row r="225" spans="1:6" ht="12.75">
      <c r="A225" s="137"/>
      <c r="B225" s="137"/>
      <c r="C225" s="137"/>
      <c r="D225" s="137"/>
      <c r="F225" s="138"/>
    </row>
    <row r="226" spans="1:6" ht="12.75">
      <c r="A226" s="137"/>
      <c r="B226" s="137"/>
      <c r="C226" s="137"/>
      <c r="D226" s="137"/>
      <c r="F226" s="138"/>
    </row>
    <row r="227" spans="1:6" ht="12.75">
      <c r="A227" s="137"/>
      <c r="B227" s="137"/>
      <c r="C227" s="137"/>
      <c r="D227" s="137"/>
      <c r="F227" s="138"/>
    </row>
    <row r="228" spans="1:6" ht="12.75">
      <c r="A228" s="137"/>
      <c r="B228" s="137"/>
      <c r="C228" s="137"/>
      <c r="D228" s="137"/>
      <c r="F228" s="138"/>
    </row>
    <row r="229" spans="1:6" ht="12.75">
      <c r="A229" s="137"/>
      <c r="B229" s="137"/>
      <c r="C229" s="137"/>
      <c r="D229" s="137"/>
      <c r="F229" s="138"/>
    </row>
    <row r="230" spans="1:6" ht="12.75">
      <c r="A230" s="137"/>
      <c r="B230" s="137"/>
      <c r="C230" s="137"/>
      <c r="D230" s="137"/>
      <c r="F230" s="138"/>
    </row>
    <row r="231" spans="1:6" ht="12.75">
      <c r="A231" s="137"/>
      <c r="B231" s="137"/>
      <c r="C231" s="137"/>
      <c r="D231" s="137"/>
      <c r="F231" s="138"/>
    </row>
    <row r="232" spans="1:6" ht="12.75">
      <c r="A232" s="137"/>
      <c r="B232" s="137"/>
      <c r="C232" s="137"/>
      <c r="D232" s="137"/>
      <c r="F232" s="138"/>
    </row>
    <row r="233" spans="1:6" ht="12.75">
      <c r="A233" s="137"/>
      <c r="B233" s="137"/>
      <c r="C233" s="137"/>
      <c r="D233" s="137"/>
      <c r="F233" s="138"/>
    </row>
    <row r="234" spans="1:6" ht="12.75">
      <c r="A234" s="137"/>
      <c r="B234" s="137"/>
      <c r="C234" s="137"/>
      <c r="D234" s="137"/>
      <c r="F234" s="138"/>
    </row>
    <row r="235" spans="1:6" ht="12.75">
      <c r="A235" s="137"/>
      <c r="B235" s="137"/>
      <c r="C235" s="137"/>
      <c r="D235" s="137"/>
      <c r="F235" s="138"/>
    </row>
    <row r="236" spans="1:6" ht="12.75">
      <c r="A236" s="137"/>
      <c r="B236" s="137"/>
      <c r="C236" s="137"/>
      <c r="D236" s="137"/>
      <c r="F236" s="138"/>
    </row>
    <row r="237" spans="1:6" ht="12.75">
      <c r="A237" s="137"/>
      <c r="B237" s="137"/>
      <c r="C237" s="137"/>
      <c r="D237" s="137"/>
      <c r="F237" s="138"/>
    </row>
    <row r="238" spans="1:6" ht="12.75">
      <c r="A238" s="137"/>
      <c r="B238" s="137"/>
      <c r="C238" s="137"/>
      <c r="D238" s="137"/>
      <c r="F238" s="138"/>
    </row>
    <row r="239" spans="1:6" ht="12.75">
      <c r="A239" s="137"/>
      <c r="B239" s="137"/>
      <c r="C239" s="137"/>
      <c r="D239" s="137"/>
      <c r="F239" s="138"/>
    </row>
    <row r="240" spans="1:6" ht="12.75">
      <c r="A240" s="137"/>
      <c r="B240" s="137"/>
      <c r="C240" s="137"/>
      <c r="D240" s="137"/>
      <c r="F240" s="138"/>
    </row>
    <row r="241" spans="1:6" ht="12.75">
      <c r="A241" s="137"/>
      <c r="B241" s="137"/>
      <c r="C241" s="137"/>
      <c r="D241" s="137"/>
      <c r="F241" s="138"/>
    </row>
    <row r="242" spans="1:6" ht="12.75">
      <c r="A242" s="137"/>
      <c r="B242" s="137"/>
      <c r="C242" s="137"/>
      <c r="D242" s="137"/>
      <c r="F242" s="138"/>
    </row>
    <row r="243" spans="1:6" ht="12.75">
      <c r="A243" s="137"/>
      <c r="B243" s="137"/>
      <c r="C243" s="137"/>
      <c r="D243" s="137"/>
      <c r="F243" s="138"/>
    </row>
    <row r="244" spans="1:6" ht="12.75">
      <c r="A244" s="137"/>
      <c r="B244" s="137"/>
      <c r="C244" s="137"/>
      <c r="D244" s="137"/>
      <c r="F244" s="138"/>
    </row>
    <row r="245" spans="1:6" ht="12.75">
      <c r="A245" s="137"/>
      <c r="B245" s="137"/>
      <c r="C245" s="137"/>
      <c r="D245" s="137"/>
      <c r="F245" s="138"/>
    </row>
    <row r="246" spans="1:6" ht="12.75">
      <c r="A246" s="137"/>
      <c r="B246" s="137"/>
      <c r="C246" s="137"/>
      <c r="D246" s="137"/>
      <c r="F246" s="138"/>
    </row>
    <row r="247" spans="1:6" ht="12.75">
      <c r="A247" s="137"/>
      <c r="B247" s="137"/>
      <c r="C247" s="137"/>
      <c r="D247" s="137"/>
      <c r="F247" s="138"/>
    </row>
    <row r="248" spans="1:6" ht="12.75">
      <c r="A248" s="137"/>
      <c r="B248" s="137"/>
      <c r="C248" s="137"/>
      <c r="D248" s="137"/>
      <c r="F248" s="138"/>
    </row>
    <row r="249" spans="1:6" ht="12.75">
      <c r="A249" s="137"/>
      <c r="B249" s="137"/>
      <c r="C249" s="137"/>
      <c r="D249" s="137"/>
      <c r="F249" s="138"/>
    </row>
    <row r="250" spans="1:6" ht="12.75">
      <c r="A250" s="137"/>
      <c r="B250" s="137"/>
      <c r="C250" s="137"/>
      <c r="D250" s="137"/>
      <c r="F250" s="138"/>
    </row>
    <row r="251" spans="1:6" ht="12.75">
      <c r="A251" s="137"/>
      <c r="B251" s="137"/>
      <c r="C251" s="137"/>
      <c r="D251" s="137"/>
      <c r="F251" s="138"/>
    </row>
    <row r="252" spans="1:6" ht="12.75">
      <c r="A252" s="137"/>
      <c r="B252" s="137"/>
      <c r="C252" s="137"/>
      <c r="D252" s="137"/>
      <c r="F252" s="138"/>
    </row>
    <row r="253" spans="1:6" ht="12.75">
      <c r="A253" s="137"/>
      <c r="B253" s="137"/>
      <c r="C253" s="137"/>
      <c r="D253" s="137"/>
      <c r="F253" s="138"/>
    </row>
    <row r="254" spans="1:6" ht="12.75">
      <c r="A254" s="137"/>
      <c r="B254" s="137"/>
      <c r="C254" s="137"/>
      <c r="D254" s="137"/>
      <c r="F254" s="138"/>
    </row>
    <row r="255" spans="1:6" ht="12.75">
      <c r="A255" s="137"/>
      <c r="B255" s="137"/>
      <c r="C255" s="137"/>
      <c r="D255" s="137"/>
      <c r="F255" s="138"/>
    </row>
    <row r="256" spans="1:6" ht="12.75">
      <c r="A256" s="137"/>
      <c r="B256" s="137"/>
      <c r="C256" s="137"/>
      <c r="D256" s="137"/>
      <c r="F256" s="138"/>
    </row>
    <row r="257" spans="1:6" ht="12.75">
      <c r="A257" s="137"/>
      <c r="B257" s="137"/>
      <c r="C257" s="137"/>
      <c r="D257" s="137"/>
      <c r="F257" s="138"/>
    </row>
    <row r="258" spans="1:6" ht="12.75">
      <c r="A258" s="137"/>
      <c r="B258" s="137"/>
      <c r="C258" s="137"/>
      <c r="D258" s="137"/>
      <c r="F258" s="138"/>
    </row>
    <row r="259" spans="1:6" ht="12.75">
      <c r="A259" s="137"/>
      <c r="B259" s="137"/>
      <c r="C259" s="137"/>
      <c r="D259" s="137"/>
      <c r="F259" s="138"/>
    </row>
    <row r="260" spans="1:6" ht="12.75">
      <c r="A260" s="137"/>
      <c r="B260" s="137"/>
      <c r="C260" s="137"/>
      <c r="D260" s="137"/>
      <c r="F260" s="138"/>
    </row>
    <row r="261" spans="1:6" ht="12.75">
      <c r="A261" s="137"/>
      <c r="B261" s="137"/>
      <c r="C261" s="137"/>
      <c r="D261" s="137"/>
      <c r="F261" s="138"/>
    </row>
    <row r="262" spans="1:6" ht="12.75">
      <c r="A262" s="137"/>
      <c r="B262" s="137"/>
      <c r="C262" s="137"/>
      <c r="D262" s="137"/>
      <c r="F262" s="138"/>
    </row>
    <row r="263" spans="1:6" ht="12.75">
      <c r="A263" s="137"/>
      <c r="B263" s="137"/>
      <c r="C263" s="137"/>
      <c r="D263" s="137"/>
      <c r="F263" s="138"/>
    </row>
    <row r="264" spans="1:6" ht="12.75">
      <c r="A264" s="137"/>
      <c r="B264" s="137"/>
      <c r="C264" s="137"/>
      <c r="D264" s="137"/>
      <c r="F264" s="138"/>
    </row>
    <row r="265" spans="1:6" ht="12.75">
      <c r="A265" s="137"/>
      <c r="B265" s="137"/>
      <c r="C265" s="137"/>
      <c r="D265" s="137"/>
      <c r="F265" s="138"/>
    </row>
    <row r="266" spans="1:6" ht="12.75">
      <c r="A266" s="137"/>
      <c r="B266" s="137"/>
      <c r="C266" s="137"/>
      <c r="D266" s="137"/>
      <c r="F266" s="138"/>
    </row>
    <row r="267" spans="1:6" ht="12.75">
      <c r="A267" s="137"/>
      <c r="B267" s="137"/>
      <c r="C267" s="137"/>
      <c r="D267" s="137"/>
      <c r="F267" s="138"/>
    </row>
    <row r="268" spans="1:6" ht="12.75">
      <c r="A268" s="137"/>
      <c r="B268" s="137"/>
      <c r="C268" s="137"/>
      <c r="D268" s="137"/>
      <c r="F268" s="138"/>
    </row>
    <row r="269" spans="1:6" ht="12.75">
      <c r="A269" s="137"/>
      <c r="B269" s="137"/>
      <c r="C269" s="137"/>
      <c r="D269" s="137"/>
      <c r="F269" s="138"/>
    </row>
    <row r="270" spans="1:6" ht="12.75">
      <c r="A270" s="137"/>
      <c r="B270" s="137"/>
      <c r="C270" s="137"/>
      <c r="D270" s="137"/>
      <c r="F270" s="138"/>
    </row>
    <row r="271" spans="1:6" ht="12.75">
      <c r="A271" s="137"/>
      <c r="B271" s="137"/>
      <c r="C271" s="137"/>
      <c r="D271" s="137"/>
      <c r="F271" s="138"/>
    </row>
    <row r="272" spans="1:6" ht="12.75">
      <c r="A272" s="137"/>
      <c r="B272" s="137"/>
      <c r="C272" s="137"/>
      <c r="D272" s="137"/>
      <c r="F272" s="138"/>
    </row>
    <row r="273" spans="1:6" ht="12.75">
      <c r="A273" s="137"/>
      <c r="B273" s="137"/>
      <c r="C273" s="137"/>
      <c r="D273" s="137"/>
      <c r="F273" s="138"/>
    </row>
    <row r="274" spans="1:6" ht="12.75">
      <c r="A274" s="137"/>
      <c r="B274" s="137"/>
      <c r="C274" s="137"/>
      <c r="D274" s="137"/>
      <c r="F274" s="138"/>
    </row>
    <row r="275" spans="1:6" ht="12.75">
      <c r="A275" s="137"/>
      <c r="B275" s="137"/>
      <c r="C275" s="137"/>
      <c r="D275" s="137"/>
      <c r="F275" s="138"/>
    </row>
    <row r="276" spans="1:6" ht="12.75">
      <c r="A276" s="137"/>
      <c r="B276" s="137"/>
      <c r="C276" s="137"/>
      <c r="D276" s="137"/>
      <c r="F276" s="138"/>
    </row>
    <row r="277" spans="1:6" ht="12.75">
      <c r="A277" s="137"/>
      <c r="B277" s="137"/>
      <c r="C277" s="137"/>
      <c r="D277" s="137"/>
      <c r="F277" s="138"/>
    </row>
    <row r="278" spans="1:6" ht="12.75">
      <c r="A278" s="137"/>
      <c r="B278" s="137"/>
      <c r="C278" s="137"/>
      <c r="D278" s="137"/>
      <c r="F278" s="138"/>
    </row>
    <row r="279" spans="1:6" ht="12.75">
      <c r="A279" s="137"/>
      <c r="B279" s="137"/>
      <c r="C279" s="137"/>
      <c r="D279" s="137"/>
      <c r="F279" s="138"/>
    </row>
    <row r="280" spans="1:6" ht="12.75">
      <c r="A280" s="137"/>
      <c r="B280" s="137"/>
      <c r="C280" s="137"/>
      <c r="D280" s="137"/>
      <c r="F280" s="138"/>
    </row>
    <row r="281" spans="1:6" ht="12.75">
      <c r="A281" s="137"/>
      <c r="B281" s="137"/>
      <c r="C281" s="137"/>
      <c r="D281" s="137"/>
      <c r="F281" s="138"/>
    </row>
    <row r="282" spans="1:6" ht="12.75">
      <c r="A282" s="137"/>
      <c r="B282" s="137"/>
      <c r="C282" s="137"/>
      <c r="D282" s="137"/>
      <c r="F282" s="138"/>
    </row>
    <row r="283" spans="1:6" ht="12.75">
      <c r="A283" s="137"/>
      <c r="B283" s="137"/>
      <c r="C283" s="137"/>
      <c r="D283" s="137"/>
      <c r="F283" s="138"/>
    </row>
    <row r="284" spans="1:6" ht="12.75">
      <c r="A284" s="137"/>
      <c r="B284" s="137"/>
      <c r="C284" s="137"/>
      <c r="D284" s="137"/>
      <c r="F284" s="138"/>
    </row>
    <row r="285" spans="1:6" ht="12.75">
      <c r="A285" s="137"/>
      <c r="B285" s="137"/>
      <c r="C285" s="137"/>
      <c r="D285" s="137"/>
      <c r="F285" s="138"/>
    </row>
    <row r="286" spans="1:6" ht="12.75">
      <c r="A286" s="137"/>
      <c r="B286" s="137"/>
      <c r="C286" s="137"/>
      <c r="D286" s="137"/>
      <c r="F286" s="138"/>
    </row>
    <row r="287" spans="1:6" ht="12.75">
      <c r="A287" s="137"/>
      <c r="B287" s="137"/>
      <c r="C287" s="137"/>
      <c r="D287" s="137"/>
      <c r="F287" s="138"/>
    </row>
    <row r="288" spans="1:6" ht="12.75">
      <c r="A288" s="137"/>
      <c r="B288" s="137"/>
      <c r="C288" s="137"/>
      <c r="D288" s="137"/>
      <c r="F288" s="138"/>
    </row>
    <row r="289" spans="1:6" ht="12.75">
      <c r="A289" s="137"/>
      <c r="B289" s="137"/>
      <c r="C289" s="137"/>
      <c r="D289" s="137"/>
      <c r="F289" s="138"/>
    </row>
    <row r="290" spans="1:6" ht="12.75">
      <c r="A290" s="137"/>
      <c r="B290" s="137"/>
      <c r="C290" s="137"/>
      <c r="D290" s="137"/>
      <c r="F290" s="138"/>
    </row>
    <row r="291" spans="1:6" ht="12.75">
      <c r="A291" s="137"/>
      <c r="B291" s="137"/>
      <c r="C291" s="137"/>
      <c r="D291" s="137"/>
      <c r="F291" s="138"/>
    </row>
    <row r="292" spans="1:6" ht="12.75">
      <c r="A292" s="137"/>
      <c r="B292" s="137"/>
      <c r="C292" s="137"/>
      <c r="D292" s="137"/>
      <c r="F292" s="138"/>
    </row>
    <row r="293" spans="1:6" ht="12.75">
      <c r="A293" s="137"/>
      <c r="B293" s="137"/>
      <c r="C293" s="137"/>
      <c r="D293" s="137"/>
      <c r="F293" s="138"/>
    </row>
    <row r="294" spans="1:6" ht="12.75">
      <c r="A294" s="137"/>
      <c r="B294" s="137"/>
      <c r="C294" s="137"/>
      <c r="D294" s="137"/>
      <c r="F294" s="138"/>
    </row>
    <row r="295" spans="1:6" ht="12.75">
      <c r="A295" s="137"/>
      <c r="B295" s="137"/>
      <c r="C295" s="137"/>
      <c r="D295" s="137"/>
      <c r="F295" s="138"/>
    </row>
    <row r="296" spans="1:6" ht="12.75">
      <c r="A296" s="137"/>
      <c r="B296" s="137"/>
      <c r="C296" s="137"/>
      <c r="D296" s="137"/>
      <c r="F296" s="138"/>
    </row>
    <row r="297" spans="1:6" ht="12.75">
      <c r="A297" s="137"/>
      <c r="B297" s="137"/>
      <c r="C297" s="137"/>
      <c r="D297" s="137"/>
      <c r="F297" s="138"/>
    </row>
    <row r="298" spans="1:6" ht="12.75">
      <c r="A298" s="137"/>
      <c r="B298" s="137"/>
      <c r="C298" s="137"/>
      <c r="D298" s="137"/>
      <c r="F298" s="138"/>
    </row>
    <row r="299" spans="1:6" ht="12.75">
      <c r="A299" s="137"/>
      <c r="B299" s="137"/>
      <c r="C299" s="137"/>
      <c r="D299" s="137"/>
      <c r="F299" s="138"/>
    </row>
    <row r="300" spans="1:6" ht="12.75">
      <c r="A300" s="137"/>
      <c r="B300" s="137"/>
      <c r="C300" s="137"/>
      <c r="D300" s="137"/>
      <c r="F300" s="138"/>
    </row>
    <row r="301" spans="1:6" ht="12.75">
      <c r="A301" s="137"/>
      <c r="B301" s="137"/>
      <c r="C301" s="137"/>
      <c r="D301" s="137"/>
      <c r="F301" s="138"/>
    </row>
    <row r="302" spans="1:6" ht="12.75">
      <c r="A302" s="137"/>
      <c r="B302" s="137"/>
      <c r="C302" s="137"/>
      <c r="D302" s="137"/>
      <c r="F302" s="138"/>
    </row>
    <row r="303" spans="1:6" ht="12.75">
      <c r="A303" s="137"/>
      <c r="B303" s="137"/>
      <c r="C303" s="137"/>
      <c r="D303" s="137"/>
      <c r="F303" s="138"/>
    </row>
    <row r="304" spans="1:6" ht="12.75">
      <c r="A304" s="137"/>
      <c r="B304" s="137"/>
      <c r="C304" s="137"/>
      <c r="D304" s="137"/>
      <c r="F304" s="138"/>
    </row>
    <row r="305" spans="1:6" ht="12.75">
      <c r="A305" s="137"/>
      <c r="B305" s="137"/>
      <c r="C305" s="137"/>
      <c r="D305" s="137"/>
      <c r="F305" s="138"/>
    </row>
    <row r="306" spans="1:6" ht="12.75">
      <c r="A306" s="137"/>
      <c r="B306" s="137"/>
      <c r="C306" s="137"/>
      <c r="D306" s="137"/>
      <c r="F306" s="138"/>
    </row>
    <row r="307" spans="1:6" ht="12.75">
      <c r="A307" s="137"/>
      <c r="B307" s="137"/>
      <c r="C307" s="137"/>
      <c r="D307" s="137"/>
      <c r="F307" s="138"/>
    </row>
    <row r="308" spans="1:6" ht="12.75">
      <c r="A308" s="137"/>
      <c r="B308" s="137"/>
      <c r="C308" s="137"/>
      <c r="D308" s="137"/>
      <c r="F308" s="138"/>
    </row>
    <row r="309" spans="1:6" ht="12.75">
      <c r="A309" s="137"/>
      <c r="B309" s="137"/>
      <c r="C309" s="137"/>
      <c r="D309" s="137"/>
      <c r="F309" s="138"/>
    </row>
    <row r="310" spans="1:6" ht="12.75">
      <c r="A310" s="137"/>
      <c r="B310" s="137"/>
      <c r="C310" s="137"/>
      <c r="D310" s="137"/>
      <c r="F310" s="138"/>
    </row>
    <row r="311" spans="1:6" ht="12.75">
      <c r="A311" s="137"/>
      <c r="B311" s="137"/>
      <c r="C311" s="137"/>
      <c r="D311" s="137"/>
      <c r="F311" s="138"/>
    </row>
    <row r="312" spans="1:6" ht="12.75">
      <c r="A312" s="137"/>
      <c r="B312" s="137"/>
      <c r="C312" s="137"/>
      <c r="D312" s="137"/>
      <c r="F312" s="138"/>
    </row>
    <row r="313" spans="1:6" ht="12.75">
      <c r="A313" s="137"/>
      <c r="B313" s="137"/>
      <c r="C313" s="137"/>
      <c r="D313" s="137"/>
      <c r="F313" s="138"/>
    </row>
    <row r="314" spans="1:6" ht="12.75">
      <c r="A314" s="137"/>
      <c r="B314" s="137"/>
      <c r="C314" s="137"/>
      <c r="D314" s="137"/>
      <c r="F314" s="138"/>
    </row>
    <row r="315" spans="1:6" ht="12.75">
      <c r="A315" s="137"/>
      <c r="B315" s="137"/>
      <c r="C315" s="137"/>
      <c r="D315" s="137"/>
      <c r="F315" s="138"/>
    </row>
    <row r="316" spans="1:6" ht="12.75">
      <c r="A316" s="137"/>
      <c r="B316" s="137"/>
      <c r="C316" s="137"/>
      <c r="D316" s="137"/>
      <c r="F316" s="138"/>
    </row>
    <row r="317" spans="1:6" ht="12.75">
      <c r="A317" s="137"/>
      <c r="B317" s="137"/>
      <c r="C317" s="137"/>
      <c r="D317" s="137"/>
      <c r="F317" s="138"/>
    </row>
    <row r="318" spans="1:6" ht="12.75">
      <c r="A318" s="137"/>
      <c r="B318" s="137"/>
      <c r="C318" s="137"/>
      <c r="D318" s="137"/>
      <c r="F318" s="138"/>
    </row>
    <row r="319" spans="1:6" ht="12.75">
      <c r="A319" s="137"/>
      <c r="B319" s="137"/>
      <c r="C319" s="137"/>
      <c r="D319" s="137"/>
      <c r="F319" s="138"/>
    </row>
    <row r="320" spans="1:6" ht="12.75">
      <c r="A320" s="137"/>
      <c r="B320" s="137"/>
      <c r="C320" s="137"/>
      <c r="D320" s="137"/>
      <c r="F320" s="138"/>
    </row>
    <row r="321" spans="1:6" ht="12.75">
      <c r="A321" s="137"/>
      <c r="B321" s="137"/>
      <c r="C321" s="137"/>
      <c r="D321" s="137"/>
      <c r="F321" s="138"/>
    </row>
    <row r="322" spans="1:6" ht="12.75">
      <c r="A322" s="137"/>
      <c r="B322" s="137"/>
      <c r="C322" s="137"/>
      <c r="D322" s="137"/>
      <c r="F322" s="138"/>
    </row>
    <row r="323" spans="1:6" ht="12.75">
      <c r="A323" s="137"/>
      <c r="B323" s="137"/>
      <c r="C323" s="137"/>
      <c r="D323" s="137"/>
      <c r="F323" s="138"/>
    </row>
    <row r="324" spans="1:6" ht="12.75">
      <c r="A324" s="137"/>
      <c r="B324" s="137"/>
      <c r="C324" s="137"/>
      <c r="D324" s="137"/>
      <c r="F324" s="138"/>
    </row>
    <row r="325" spans="1:6" ht="12.75">
      <c r="A325" s="137"/>
      <c r="B325" s="137"/>
      <c r="C325" s="137"/>
      <c r="D325" s="137"/>
      <c r="F325" s="138"/>
    </row>
    <row r="326" spans="1:6" ht="12.75">
      <c r="A326" s="137"/>
      <c r="B326" s="137"/>
      <c r="C326" s="137"/>
      <c r="D326" s="137"/>
      <c r="F326" s="138"/>
    </row>
    <row r="327" spans="1:6" ht="12.75">
      <c r="A327" s="137"/>
      <c r="B327" s="137"/>
      <c r="C327" s="137"/>
      <c r="D327" s="137"/>
      <c r="F327" s="138"/>
    </row>
    <row r="328" spans="1:6" ht="12.75">
      <c r="A328" s="137"/>
      <c r="B328" s="137"/>
      <c r="C328" s="137"/>
      <c r="D328" s="137"/>
      <c r="F328" s="138"/>
    </row>
    <row r="329" spans="1:6" ht="12.75">
      <c r="A329" s="137"/>
      <c r="B329" s="137"/>
      <c r="C329" s="137"/>
      <c r="D329" s="137"/>
      <c r="F329" s="138"/>
    </row>
    <row r="330" spans="1:6" ht="12.75">
      <c r="A330" s="137"/>
      <c r="B330" s="137"/>
      <c r="C330" s="137"/>
      <c r="D330" s="137"/>
      <c r="F330" s="138"/>
    </row>
    <row r="331" spans="1:6" ht="12.75">
      <c r="A331" s="137"/>
      <c r="B331" s="137"/>
      <c r="C331" s="137"/>
      <c r="D331" s="137"/>
      <c r="F331" s="138"/>
    </row>
    <row r="332" spans="1:6" ht="12.75">
      <c r="A332" s="137"/>
      <c r="B332" s="137"/>
      <c r="C332" s="137"/>
      <c r="D332" s="137"/>
      <c r="F332" s="138"/>
    </row>
    <row r="333" spans="1:6" ht="12.75">
      <c r="A333" s="137"/>
      <c r="B333" s="137"/>
      <c r="C333" s="137"/>
      <c r="D333" s="137"/>
      <c r="F333" s="138"/>
    </row>
    <row r="334" spans="1:6" ht="12.75">
      <c r="A334" s="137"/>
      <c r="B334" s="137"/>
      <c r="C334" s="137"/>
      <c r="D334" s="137"/>
      <c r="F334" s="138"/>
    </row>
    <row r="335" spans="1:6" ht="12.75">
      <c r="A335" s="137"/>
      <c r="B335" s="137"/>
      <c r="C335" s="137"/>
      <c r="D335" s="137"/>
      <c r="F335" s="138"/>
    </row>
    <row r="336" spans="1:6" ht="12.75">
      <c r="A336" s="137"/>
      <c r="B336" s="137"/>
      <c r="C336" s="137"/>
      <c r="D336" s="137"/>
      <c r="F336" s="138"/>
    </row>
    <row r="337" spans="1:6" ht="12.75">
      <c r="A337" s="137"/>
      <c r="B337" s="137"/>
      <c r="C337" s="137"/>
      <c r="D337" s="137"/>
      <c r="F337" s="138"/>
    </row>
    <row r="338" spans="1:6" ht="12.75">
      <c r="A338" s="137"/>
      <c r="B338" s="137"/>
      <c r="C338" s="137"/>
      <c r="D338" s="137"/>
      <c r="F338" s="138"/>
    </row>
    <row r="339" spans="1:6" ht="12.75">
      <c r="A339" s="137"/>
      <c r="B339" s="137"/>
      <c r="C339" s="137"/>
      <c r="D339" s="137"/>
      <c r="F339" s="138"/>
    </row>
    <row r="340" spans="1:6" ht="12.75">
      <c r="A340" s="137"/>
      <c r="B340" s="137"/>
      <c r="C340" s="137"/>
      <c r="D340" s="137"/>
      <c r="F340" s="138"/>
    </row>
    <row r="341" spans="1:6" ht="12.75">
      <c r="A341" s="137"/>
      <c r="B341" s="137"/>
      <c r="C341" s="137"/>
      <c r="D341" s="137"/>
      <c r="F341" s="138"/>
    </row>
    <row r="342" spans="1:6" ht="12.75">
      <c r="A342" s="137"/>
      <c r="B342" s="137"/>
      <c r="C342" s="137"/>
      <c r="D342" s="137"/>
      <c r="F342" s="138"/>
    </row>
    <row r="343" spans="1:6" ht="12.75">
      <c r="A343" s="137"/>
      <c r="B343" s="137"/>
      <c r="C343" s="137"/>
      <c r="D343" s="137"/>
      <c r="F343" s="138"/>
    </row>
    <row r="344" spans="1:6" ht="12.75">
      <c r="A344" s="137"/>
      <c r="B344" s="137"/>
      <c r="C344" s="137"/>
      <c r="D344" s="137"/>
      <c r="F344" s="138"/>
    </row>
    <row r="345" spans="1:6" ht="12.75">
      <c r="A345" s="137"/>
      <c r="B345" s="137"/>
      <c r="C345" s="137"/>
      <c r="D345" s="137"/>
      <c r="F345" s="138"/>
    </row>
    <row r="346" spans="1:6" ht="12.75">
      <c r="A346" s="137"/>
      <c r="B346" s="137"/>
      <c r="C346" s="137"/>
      <c r="D346" s="137"/>
      <c r="F346" s="138"/>
    </row>
    <row r="347" spans="1:6" ht="12.75">
      <c r="A347" s="137"/>
      <c r="B347" s="137"/>
      <c r="C347" s="137"/>
      <c r="D347" s="137"/>
      <c r="F347" s="138"/>
    </row>
    <row r="348" spans="1:6" ht="12.75">
      <c r="A348" s="137"/>
      <c r="B348" s="137"/>
      <c r="C348" s="137"/>
      <c r="D348" s="137"/>
      <c r="F348" s="138"/>
    </row>
    <row r="349" spans="1:6" ht="12.75">
      <c r="A349" s="137"/>
      <c r="B349" s="137"/>
      <c r="C349" s="137"/>
      <c r="D349" s="137"/>
      <c r="F349" s="138"/>
    </row>
    <row r="350" spans="1:6" ht="12.75">
      <c r="A350" s="137"/>
      <c r="B350" s="137"/>
      <c r="C350" s="137"/>
      <c r="D350" s="137"/>
      <c r="F350" s="138"/>
    </row>
    <row r="351" spans="1:6" ht="12.75">
      <c r="A351" s="137"/>
      <c r="B351" s="137"/>
      <c r="C351" s="137"/>
      <c r="D351" s="137"/>
      <c r="F351" s="138"/>
    </row>
    <row r="352" spans="1:6" ht="12.75">
      <c r="A352" s="137"/>
      <c r="B352" s="137"/>
      <c r="C352" s="137"/>
      <c r="D352" s="137"/>
      <c r="F352" s="138"/>
    </row>
    <row r="353" spans="1:6" ht="12.75">
      <c r="A353" s="137"/>
      <c r="B353" s="137"/>
      <c r="C353" s="137"/>
      <c r="D353" s="137"/>
      <c r="F353" s="138"/>
    </row>
    <row r="354" spans="1:6" ht="12.75">
      <c r="A354" s="137"/>
      <c r="B354" s="137"/>
      <c r="C354" s="137"/>
      <c r="D354" s="137"/>
      <c r="F354" s="138"/>
    </row>
    <row r="355" spans="1:6" ht="12.75">
      <c r="A355" s="137"/>
      <c r="B355" s="137"/>
      <c r="C355" s="137"/>
      <c r="D355" s="137"/>
      <c r="F355" s="138"/>
    </row>
    <row r="356" spans="1:6" ht="12.75">
      <c r="A356" s="137"/>
      <c r="B356" s="137"/>
      <c r="C356" s="137"/>
      <c r="D356" s="137"/>
      <c r="F356" s="138"/>
    </row>
    <row r="357" spans="1:6" ht="12.75">
      <c r="A357" s="137"/>
      <c r="B357" s="137"/>
      <c r="C357" s="137"/>
      <c r="D357" s="137"/>
      <c r="F357" s="138"/>
    </row>
    <row r="358" spans="1:6" ht="12.75">
      <c r="A358" s="137"/>
      <c r="B358" s="137"/>
      <c r="C358" s="137"/>
      <c r="D358" s="137"/>
      <c r="F358" s="138"/>
    </row>
    <row r="359" spans="1:6" ht="12.75">
      <c r="A359" s="137"/>
      <c r="B359" s="137"/>
      <c r="C359" s="137"/>
      <c r="D359" s="137"/>
      <c r="F359" s="138"/>
    </row>
    <row r="360" spans="1:6" ht="12.75">
      <c r="A360" s="137"/>
      <c r="B360" s="137"/>
      <c r="C360" s="137"/>
      <c r="D360" s="137"/>
      <c r="F360" s="138"/>
    </row>
    <row r="361" spans="1:6" ht="12.75">
      <c r="A361" s="137"/>
      <c r="B361" s="137"/>
      <c r="C361" s="137"/>
      <c r="D361" s="137"/>
      <c r="F361" s="138"/>
    </row>
    <row r="362" spans="1:6" ht="12.75">
      <c r="A362" s="137"/>
      <c r="B362" s="137"/>
      <c r="C362" s="137"/>
      <c r="D362" s="137"/>
      <c r="F362" s="138"/>
    </row>
    <row r="363" spans="1:6" ht="12.75">
      <c r="A363" s="137"/>
      <c r="B363" s="137"/>
      <c r="C363" s="137"/>
      <c r="D363" s="137"/>
      <c r="F363" s="138"/>
    </row>
    <row r="364" spans="1:6" ht="12.75">
      <c r="A364" s="137"/>
      <c r="B364" s="137"/>
      <c r="C364" s="137"/>
      <c r="D364" s="137"/>
      <c r="F364" s="138"/>
    </row>
    <row r="365" spans="1:6" ht="12.75">
      <c r="A365" s="137"/>
      <c r="B365" s="137"/>
      <c r="C365" s="137"/>
      <c r="D365" s="137"/>
      <c r="F365" s="138"/>
    </row>
    <row r="366" spans="1:6" ht="12.75">
      <c r="A366" s="137"/>
      <c r="B366" s="137"/>
      <c r="C366" s="137"/>
      <c r="D366" s="137"/>
      <c r="F366" s="138"/>
    </row>
    <row r="367" spans="1:6" ht="12.75">
      <c r="A367" s="137"/>
      <c r="B367" s="137"/>
      <c r="C367" s="137"/>
      <c r="D367" s="137"/>
      <c r="F367" s="138"/>
    </row>
    <row r="368" spans="1:6" ht="12.75">
      <c r="A368" s="137"/>
      <c r="B368" s="137"/>
      <c r="C368" s="137"/>
      <c r="D368" s="137"/>
      <c r="F368" s="138"/>
    </row>
    <row r="369" spans="1:6" ht="12.75">
      <c r="A369" s="137"/>
      <c r="B369" s="137"/>
      <c r="C369" s="137"/>
      <c r="D369" s="137"/>
      <c r="F369" s="138"/>
    </row>
    <row r="370" spans="1:6" ht="12.75">
      <c r="A370" s="137"/>
      <c r="B370" s="137"/>
      <c r="C370" s="137"/>
      <c r="D370" s="137"/>
      <c r="F370" s="138"/>
    </row>
    <row r="371" spans="1:6" ht="12.75">
      <c r="A371" s="137"/>
      <c r="B371" s="137"/>
      <c r="C371" s="137"/>
      <c r="D371" s="137"/>
      <c r="F371" s="138"/>
    </row>
    <row r="372" spans="1:6" ht="12.75">
      <c r="A372" s="137"/>
      <c r="B372" s="137"/>
      <c r="C372" s="137"/>
      <c r="D372" s="137"/>
      <c r="F372" s="138"/>
    </row>
    <row r="373" spans="1:6" ht="12.75">
      <c r="A373" s="137"/>
      <c r="B373" s="137"/>
      <c r="C373" s="137"/>
      <c r="D373" s="137"/>
      <c r="F373" s="138"/>
    </row>
    <row r="374" spans="1:6" ht="12.75">
      <c r="A374" s="137"/>
      <c r="B374" s="137"/>
      <c r="C374" s="137"/>
      <c r="D374" s="137"/>
      <c r="F374" s="138"/>
    </row>
    <row r="375" spans="1:6" ht="12.75">
      <c r="A375" s="137"/>
      <c r="B375" s="137"/>
      <c r="C375" s="137"/>
      <c r="D375" s="137"/>
      <c r="F375" s="138"/>
    </row>
    <row r="376" spans="1:6" ht="12.75">
      <c r="A376" s="137"/>
      <c r="B376" s="137"/>
      <c r="C376" s="137"/>
      <c r="D376" s="137"/>
      <c r="F376" s="138"/>
    </row>
    <row r="377" spans="1:6" ht="12.75">
      <c r="A377" s="137"/>
      <c r="B377" s="137"/>
      <c r="C377" s="137"/>
      <c r="D377" s="137"/>
      <c r="F377" s="138"/>
    </row>
    <row r="378" spans="1:6" ht="12.75">
      <c r="A378" s="137"/>
      <c r="B378" s="137"/>
      <c r="C378" s="137"/>
      <c r="D378" s="137"/>
      <c r="F378" s="138"/>
    </row>
    <row r="379" spans="1:6" ht="12.75">
      <c r="A379" s="137"/>
      <c r="B379" s="137"/>
      <c r="C379" s="137"/>
      <c r="D379" s="137"/>
      <c r="F379" s="138"/>
    </row>
    <row r="380" spans="1:6" ht="12.75">
      <c r="A380" s="137"/>
      <c r="B380" s="137"/>
      <c r="C380" s="137"/>
      <c r="D380" s="137"/>
      <c r="F380" s="138"/>
    </row>
    <row r="381" spans="1:6" ht="12.75">
      <c r="A381" s="137"/>
      <c r="B381" s="137"/>
      <c r="C381" s="137"/>
      <c r="D381" s="137"/>
      <c r="F381" s="138"/>
    </row>
    <row r="382" spans="1:6" ht="12.75">
      <c r="A382" s="137"/>
      <c r="B382" s="137"/>
      <c r="C382" s="137"/>
      <c r="D382" s="137"/>
      <c r="F382" s="138"/>
    </row>
    <row r="383" spans="1:6" ht="12.75">
      <c r="A383" s="137"/>
      <c r="B383" s="137"/>
      <c r="C383" s="137"/>
      <c r="D383" s="137"/>
      <c r="F383" s="138"/>
    </row>
    <row r="384" spans="1:6" ht="12.75">
      <c r="A384" s="137"/>
      <c r="B384" s="137"/>
      <c r="C384" s="137"/>
      <c r="D384" s="137"/>
      <c r="F384" s="138"/>
    </row>
    <row r="385" spans="1:6" ht="12.75">
      <c r="A385" s="137"/>
      <c r="B385" s="137"/>
      <c r="C385" s="137"/>
      <c r="D385" s="137"/>
      <c r="F385" s="138"/>
    </row>
    <row r="386" spans="1:6" ht="12.75">
      <c r="A386" s="137"/>
      <c r="B386" s="137"/>
      <c r="C386" s="137"/>
      <c r="D386" s="137"/>
      <c r="F386" s="138"/>
    </row>
    <row r="387" spans="1:6" ht="12.75">
      <c r="A387" s="137"/>
      <c r="B387" s="137"/>
      <c r="C387" s="137"/>
      <c r="D387" s="137"/>
      <c r="F387" s="138"/>
    </row>
    <row r="388" spans="1:6" ht="12.75">
      <c r="A388" s="137"/>
      <c r="B388" s="137"/>
      <c r="C388" s="137"/>
      <c r="D388" s="137"/>
      <c r="F388" s="138"/>
    </row>
    <row r="389" spans="1:6" ht="12.75">
      <c r="A389" s="137"/>
      <c r="B389" s="137"/>
      <c r="C389" s="137"/>
      <c r="D389" s="137"/>
      <c r="F389" s="138"/>
    </row>
    <row r="390" spans="1:6" ht="12.75">
      <c r="A390" s="137"/>
      <c r="B390" s="137"/>
      <c r="C390" s="137"/>
      <c r="D390" s="137"/>
      <c r="F390" s="138"/>
    </row>
    <row r="391" spans="1:6" ht="12.75">
      <c r="A391" s="137"/>
      <c r="B391" s="137"/>
      <c r="C391" s="137"/>
      <c r="D391" s="137"/>
      <c r="F391" s="138"/>
    </row>
    <row r="392" spans="1:6" ht="12.75">
      <c r="A392" s="137"/>
      <c r="B392" s="137"/>
      <c r="C392" s="137"/>
      <c r="D392" s="137"/>
      <c r="F392" s="138"/>
    </row>
    <row r="393" spans="1:6" ht="12.75">
      <c r="A393" s="137"/>
      <c r="B393" s="137"/>
      <c r="C393" s="137"/>
      <c r="D393" s="137"/>
      <c r="F393" s="138"/>
    </row>
    <row r="394" spans="1:6" ht="12.75">
      <c r="A394" s="137"/>
      <c r="B394" s="137"/>
      <c r="C394" s="137"/>
      <c r="D394" s="137"/>
      <c r="F394" s="138"/>
    </row>
    <row r="395" spans="1:6" ht="12.75">
      <c r="A395" s="137"/>
      <c r="B395" s="137"/>
      <c r="C395" s="137"/>
      <c r="D395" s="137"/>
      <c r="F395" s="138"/>
    </row>
    <row r="396" spans="1:6" ht="12.75">
      <c r="A396" s="137"/>
      <c r="B396" s="137"/>
      <c r="C396" s="137"/>
      <c r="D396" s="137"/>
      <c r="F396" s="138"/>
    </row>
    <row r="397" spans="1:6" ht="12.75">
      <c r="A397" s="137"/>
      <c r="B397" s="137"/>
      <c r="C397" s="137"/>
      <c r="D397" s="137"/>
      <c r="F397" s="138"/>
    </row>
    <row r="398" spans="1:6" ht="12.75">
      <c r="A398" s="137"/>
      <c r="B398" s="137"/>
      <c r="C398" s="137"/>
      <c r="D398" s="137"/>
      <c r="F398" s="138"/>
    </row>
    <row r="399" spans="1:6" ht="12.75">
      <c r="A399" s="137"/>
      <c r="B399" s="137"/>
      <c r="C399" s="137"/>
      <c r="D399" s="137"/>
      <c r="F399" s="138"/>
    </row>
    <row r="400" spans="1:6" ht="12.75">
      <c r="A400" s="137"/>
      <c r="B400" s="137"/>
      <c r="C400" s="137"/>
      <c r="D400" s="137"/>
      <c r="F400" s="138"/>
    </row>
    <row r="401" spans="1:6" ht="12.75">
      <c r="A401" s="137"/>
      <c r="B401" s="137"/>
      <c r="C401" s="137"/>
      <c r="D401" s="137"/>
      <c r="F401" s="138"/>
    </row>
    <row r="402" spans="1:6" ht="12.75">
      <c r="A402" s="137"/>
      <c r="B402" s="137"/>
      <c r="C402" s="137"/>
      <c r="D402" s="137"/>
      <c r="F402" s="138"/>
    </row>
    <row r="403" spans="1:6" ht="12.75">
      <c r="A403" s="137"/>
      <c r="B403" s="137"/>
      <c r="C403" s="137"/>
      <c r="D403" s="137"/>
      <c r="F403" s="138"/>
    </row>
    <row r="404" spans="1:6" ht="12.75">
      <c r="A404" s="137"/>
      <c r="B404" s="137"/>
      <c r="C404" s="137"/>
      <c r="D404" s="137"/>
      <c r="F404" s="138"/>
    </row>
    <row r="405" spans="1:6" ht="12.75">
      <c r="A405" s="137"/>
      <c r="B405" s="137"/>
      <c r="C405" s="137"/>
      <c r="D405" s="137"/>
      <c r="F405" s="138"/>
    </row>
    <row r="406" spans="1:6" ht="12.75">
      <c r="A406" s="137"/>
      <c r="B406" s="137"/>
      <c r="C406" s="137"/>
      <c r="D406" s="137"/>
      <c r="F406" s="138"/>
    </row>
    <row r="407" spans="1:6" ht="12.75">
      <c r="A407" s="137"/>
      <c r="B407" s="137"/>
      <c r="C407" s="137"/>
      <c r="D407" s="137"/>
      <c r="F407" s="138"/>
    </row>
    <row r="408" spans="1:6" ht="12.75">
      <c r="A408" s="137"/>
      <c r="B408" s="137"/>
      <c r="C408" s="137"/>
      <c r="D408" s="137"/>
      <c r="F408" s="138"/>
    </row>
    <row r="409" spans="1:6" ht="12.75">
      <c r="A409" s="137"/>
      <c r="B409" s="137"/>
      <c r="C409" s="137"/>
      <c r="D409" s="137"/>
      <c r="F409" s="138"/>
    </row>
    <row r="410" spans="1:6" ht="12.75">
      <c r="A410" s="137"/>
      <c r="B410" s="137"/>
      <c r="C410" s="137"/>
      <c r="D410" s="137"/>
      <c r="F410" s="138"/>
    </row>
    <row r="411" spans="1:6" ht="12.75">
      <c r="A411" s="137"/>
      <c r="B411" s="137"/>
      <c r="C411" s="137"/>
      <c r="D411" s="137"/>
      <c r="F411" s="138"/>
    </row>
    <row r="412" spans="1:6" ht="12.75">
      <c r="A412" s="137"/>
      <c r="B412" s="137"/>
      <c r="C412" s="137"/>
      <c r="D412" s="137"/>
      <c r="F412" s="138"/>
    </row>
    <row r="413" spans="1:6" ht="12.75">
      <c r="A413" s="137"/>
      <c r="B413" s="137"/>
      <c r="C413" s="137"/>
      <c r="D413" s="137"/>
      <c r="F413" s="138"/>
    </row>
    <row r="414" spans="1:6" ht="12.75">
      <c r="A414" s="137"/>
      <c r="B414" s="137"/>
      <c r="C414" s="137"/>
      <c r="D414" s="137"/>
      <c r="F414" s="138"/>
    </row>
    <row r="415" spans="1:6" ht="12.75">
      <c r="A415" s="137"/>
      <c r="B415" s="137"/>
      <c r="C415" s="137"/>
      <c r="D415" s="137"/>
      <c r="F415" s="138"/>
    </row>
    <row r="416" spans="1:6" ht="12.75">
      <c r="A416" s="137"/>
      <c r="B416" s="137"/>
      <c r="C416" s="137"/>
      <c r="D416" s="137"/>
      <c r="F416" s="138"/>
    </row>
    <row r="417" spans="1:6" ht="12.75">
      <c r="A417" s="137"/>
      <c r="B417" s="137"/>
      <c r="C417" s="137"/>
      <c r="D417" s="137"/>
      <c r="F417" s="138"/>
    </row>
    <row r="418" spans="1:6" ht="12.75">
      <c r="A418" s="137"/>
      <c r="B418" s="137"/>
      <c r="C418" s="137"/>
      <c r="D418" s="137"/>
      <c r="F418" s="138"/>
    </row>
    <row r="419" spans="1:6" ht="12.75">
      <c r="A419" s="137"/>
      <c r="B419" s="137"/>
      <c r="C419" s="137"/>
      <c r="D419" s="137"/>
      <c r="F419" s="138"/>
    </row>
    <row r="420" spans="1:6" ht="12.75">
      <c r="A420" s="137"/>
      <c r="B420" s="137"/>
      <c r="C420" s="137"/>
      <c r="D420" s="137"/>
      <c r="F420" s="138"/>
    </row>
    <row r="421" spans="1:6" ht="12.75">
      <c r="A421" s="137"/>
      <c r="B421" s="137"/>
      <c r="C421" s="137"/>
      <c r="D421" s="137"/>
      <c r="F421" s="138"/>
    </row>
    <row r="422" spans="1:6" ht="12.75">
      <c r="A422" s="137"/>
      <c r="B422" s="137"/>
      <c r="C422" s="137"/>
      <c r="D422" s="137"/>
      <c r="F422" s="138"/>
    </row>
    <row r="423" spans="1:6" ht="12.75">
      <c r="A423" s="137"/>
      <c r="B423" s="137"/>
      <c r="C423" s="137"/>
      <c r="D423" s="137"/>
      <c r="F423" s="138"/>
    </row>
    <row r="424" spans="1:6" ht="12.75">
      <c r="A424" s="137"/>
      <c r="B424" s="137"/>
      <c r="C424" s="137"/>
      <c r="D424" s="137"/>
      <c r="F424" s="138"/>
    </row>
    <row r="425" spans="1:6" ht="12.75">
      <c r="A425" s="137"/>
      <c r="B425" s="137"/>
      <c r="C425" s="137"/>
      <c r="D425" s="137"/>
      <c r="F425" s="138"/>
    </row>
    <row r="426" spans="1:6" ht="12.75">
      <c r="A426" s="137"/>
      <c r="B426" s="137"/>
      <c r="C426" s="137"/>
      <c r="D426" s="137"/>
      <c r="F426" s="138"/>
    </row>
    <row r="427" spans="1:6" ht="12.75">
      <c r="A427" s="137"/>
      <c r="B427" s="137"/>
      <c r="C427" s="137"/>
      <c r="D427" s="137"/>
      <c r="F427" s="138"/>
    </row>
    <row r="428" spans="1:6" ht="12.75">
      <c r="A428" s="137"/>
      <c r="B428" s="137"/>
      <c r="C428" s="137"/>
      <c r="D428" s="137"/>
      <c r="F428" s="138"/>
    </row>
    <row r="429" spans="1:6" ht="12.75">
      <c r="A429" s="137"/>
      <c r="B429" s="137"/>
      <c r="C429" s="137"/>
      <c r="D429" s="137"/>
      <c r="F429" s="138"/>
    </row>
    <row r="430" spans="1:6" ht="12.75">
      <c r="A430" s="137"/>
      <c r="B430" s="137"/>
      <c r="C430" s="137"/>
      <c r="D430" s="137"/>
      <c r="F430" s="138"/>
    </row>
    <row r="431" spans="1:6" ht="12.75">
      <c r="A431" s="137"/>
      <c r="B431" s="137"/>
      <c r="C431" s="137"/>
      <c r="D431" s="137"/>
      <c r="F431" s="138"/>
    </row>
    <row r="432" spans="1:6" ht="12.75">
      <c r="A432" s="137"/>
      <c r="B432" s="137"/>
      <c r="C432" s="137"/>
      <c r="D432" s="137"/>
      <c r="F432" s="138"/>
    </row>
    <row r="433" spans="1:6" ht="12.75">
      <c r="A433" s="137"/>
      <c r="B433" s="137"/>
      <c r="C433" s="137"/>
      <c r="D433" s="137"/>
      <c r="F433" s="138"/>
    </row>
    <row r="434" spans="1:6" ht="12.75">
      <c r="A434" s="137"/>
      <c r="B434" s="137"/>
      <c r="C434" s="137"/>
      <c r="D434" s="137"/>
      <c r="F434" s="138"/>
    </row>
    <row r="435" spans="1:6" ht="12.75">
      <c r="A435" s="137"/>
      <c r="B435" s="137"/>
      <c r="C435" s="137"/>
      <c r="D435" s="137"/>
      <c r="F435" s="138"/>
    </row>
    <row r="436" spans="1:6" ht="12.75">
      <c r="A436" s="137"/>
      <c r="B436" s="137"/>
      <c r="C436" s="137"/>
      <c r="D436" s="137"/>
      <c r="F436" s="138"/>
    </row>
    <row r="437" spans="1:6" ht="12.75">
      <c r="A437" s="137"/>
      <c r="B437" s="137"/>
      <c r="C437" s="137"/>
      <c r="D437" s="137"/>
      <c r="F437" s="138"/>
    </row>
    <row r="438" spans="1:6" ht="12.75">
      <c r="A438" s="137"/>
      <c r="B438" s="137"/>
      <c r="C438" s="137"/>
      <c r="D438" s="137"/>
      <c r="F438" s="138"/>
    </row>
    <row r="439" spans="1:6" ht="12.75">
      <c r="A439" s="137"/>
      <c r="B439" s="137"/>
      <c r="C439" s="137"/>
      <c r="D439" s="137"/>
      <c r="F439" s="138"/>
    </row>
    <row r="440" spans="1:6" ht="12.75">
      <c r="A440" s="137"/>
      <c r="B440" s="137"/>
      <c r="C440" s="137"/>
      <c r="D440" s="137"/>
      <c r="F440" s="138"/>
    </row>
    <row r="441" spans="1:6" ht="12.75">
      <c r="A441" s="137"/>
      <c r="B441" s="137"/>
      <c r="C441" s="137"/>
      <c r="D441" s="137"/>
      <c r="F441" s="138"/>
    </row>
    <row r="442" spans="1:6" ht="12.75">
      <c r="A442" s="137"/>
      <c r="B442" s="137"/>
      <c r="C442" s="137"/>
      <c r="D442" s="137"/>
      <c r="F442" s="138"/>
    </row>
    <row r="443" spans="1:6" ht="12.75">
      <c r="A443" s="137"/>
      <c r="B443" s="137"/>
      <c r="C443" s="137"/>
      <c r="D443" s="137"/>
      <c r="F443" s="138"/>
    </row>
    <row r="444" spans="1:6" ht="12.75">
      <c r="A444" s="137"/>
      <c r="B444" s="137"/>
      <c r="C444" s="137"/>
      <c r="D444" s="137"/>
      <c r="F444" s="138"/>
    </row>
    <row r="445" spans="1:6" ht="12.75">
      <c r="A445" s="137"/>
      <c r="B445" s="137"/>
      <c r="C445" s="137"/>
      <c r="D445" s="137"/>
      <c r="F445" s="138"/>
    </row>
    <row r="446" spans="1:6" ht="12.75">
      <c r="A446" s="137"/>
      <c r="B446" s="137"/>
      <c r="C446" s="137"/>
      <c r="D446" s="137"/>
      <c r="F446" s="138"/>
    </row>
    <row r="447" spans="1:6" ht="12.75">
      <c r="A447" s="137"/>
      <c r="B447" s="137"/>
      <c r="C447" s="137"/>
      <c r="D447" s="137"/>
      <c r="F447" s="138"/>
    </row>
    <row r="448" spans="1:6" ht="12.75">
      <c r="A448" s="137"/>
      <c r="B448" s="137"/>
      <c r="C448" s="137"/>
      <c r="D448" s="137"/>
      <c r="F448" s="138"/>
    </row>
    <row r="449" spans="1:6" ht="12.75">
      <c r="A449" s="137"/>
      <c r="B449" s="137"/>
      <c r="C449" s="137"/>
      <c r="D449" s="137"/>
      <c r="F449" s="138"/>
    </row>
    <row r="450" spans="1:6" ht="12.75">
      <c r="A450" s="137"/>
      <c r="B450" s="137"/>
      <c r="C450" s="137"/>
      <c r="D450" s="137"/>
      <c r="F450" s="138"/>
    </row>
    <row r="451" spans="1:6" ht="12.75">
      <c r="A451" s="137"/>
      <c r="B451" s="137"/>
      <c r="C451" s="137"/>
      <c r="D451" s="137"/>
      <c r="F451" s="138"/>
    </row>
    <row r="452" spans="1:6" ht="12.75">
      <c r="A452" s="137"/>
      <c r="B452" s="137"/>
      <c r="C452" s="137"/>
      <c r="D452" s="137"/>
      <c r="F452" s="138"/>
    </row>
    <row r="453" spans="1:6" ht="12.75">
      <c r="A453" s="137"/>
      <c r="B453" s="137"/>
      <c r="C453" s="137"/>
      <c r="D453" s="137"/>
      <c r="F453" s="138"/>
    </row>
    <row r="454" spans="1:6" ht="12.75">
      <c r="A454" s="137"/>
      <c r="B454" s="137"/>
      <c r="C454" s="137"/>
      <c r="D454" s="137"/>
      <c r="F454" s="138"/>
    </row>
    <row r="455" spans="1:6" ht="12.75">
      <c r="A455" s="137"/>
      <c r="B455" s="137"/>
      <c r="C455" s="137"/>
      <c r="D455" s="137"/>
      <c r="F455" s="138"/>
    </row>
    <row r="456" spans="1:6" ht="12.75">
      <c r="A456" s="137"/>
      <c r="B456" s="137"/>
      <c r="C456" s="137"/>
      <c r="D456" s="137"/>
      <c r="F456" s="138"/>
    </row>
    <row r="457" spans="1:6" ht="12.75">
      <c r="A457" s="137"/>
      <c r="B457" s="137"/>
      <c r="C457" s="137"/>
      <c r="D457" s="137"/>
      <c r="F457" s="138"/>
    </row>
    <row r="458" spans="1:6" ht="12.75">
      <c r="A458" s="137"/>
      <c r="B458" s="137"/>
      <c r="C458" s="137"/>
      <c r="D458" s="137"/>
      <c r="F458" s="138"/>
    </row>
    <row r="459" spans="1:6" ht="12.75">
      <c r="A459" s="137"/>
      <c r="B459" s="137"/>
      <c r="C459" s="137"/>
      <c r="D459" s="137"/>
      <c r="F459" s="138"/>
    </row>
    <row r="460" spans="1:6" ht="12.75">
      <c r="A460" s="137"/>
      <c r="B460" s="137"/>
      <c r="C460" s="137"/>
      <c r="D460" s="137"/>
      <c r="F460" s="138"/>
    </row>
    <row r="461" spans="1:6" ht="12.75">
      <c r="A461" s="137"/>
      <c r="B461" s="137"/>
      <c r="C461" s="137"/>
      <c r="D461" s="137"/>
      <c r="F461" s="138"/>
    </row>
    <row r="462" spans="1:6" ht="12.75">
      <c r="A462" s="137"/>
      <c r="B462" s="137"/>
      <c r="C462" s="137"/>
      <c r="D462" s="137"/>
      <c r="F462" s="138"/>
    </row>
    <row r="463" spans="1:6" ht="12.75">
      <c r="A463" s="137"/>
      <c r="B463" s="137"/>
      <c r="C463" s="137"/>
      <c r="D463" s="137"/>
      <c r="F463" s="138"/>
    </row>
    <row r="464" spans="1:6" ht="12.75">
      <c r="A464" s="137"/>
      <c r="B464" s="137"/>
      <c r="C464" s="137"/>
      <c r="D464" s="137"/>
      <c r="F464" s="138"/>
    </row>
    <row r="465" spans="1:6" ht="12.75">
      <c r="A465" s="137"/>
      <c r="B465" s="137"/>
      <c r="C465" s="137"/>
      <c r="D465" s="137"/>
      <c r="F465" s="138"/>
    </row>
    <row r="466" spans="1:6" ht="12.75">
      <c r="A466" s="137"/>
      <c r="B466" s="137"/>
      <c r="C466" s="137"/>
      <c r="D466" s="137"/>
      <c r="F466" s="138"/>
    </row>
    <row r="467" spans="1:6" ht="12.75">
      <c r="A467" s="137"/>
      <c r="B467" s="137"/>
      <c r="C467" s="137"/>
      <c r="D467" s="137"/>
      <c r="F467" s="138"/>
    </row>
    <row r="468" spans="1:6" ht="12.75">
      <c r="A468" s="137"/>
      <c r="B468" s="137"/>
      <c r="C468" s="137"/>
      <c r="D468" s="137"/>
      <c r="F468" s="138"/>
    </row>
    <row r="469" spans="1:6" ht="12.75">
      <c r="A469" s="137"/>
      <c r="B469" s="137"/>
      <c r="C469" s="137"/>
      <c r="D469" s="137"/>
      <c r="F469" s="138"/>
    </row>
    <row r="470" spans="1:6" ht="12.75">
      <c r="A470" s="137"/>
      <c r="B470" s="137"/>
      <c r="C470" s="137"/>
      <c r="D470" s="137"/>
      <c r="F470" s="138"/>
    </row>
    <row r="471" spans="1:6" ht="12.75">
      <c r="A471" s="137"/>
      <c r="B471" s="137"/>
      <c r="C471" s="137"/>
      <c r="D471" s="137"/>
      <c r="F471" s="138"/>
    </row>
    <row r="472" spans="1:6" ht="12.75">
      <c r="A472" s="137"/>
      <c r="B472" s="137"/>
      <c r="C472" s="137"/>
      <c r="D472" s="137"/>
      <c r="F472" s="138"/>
    </row>
    <row r="473" spans="1:6" ht="12.75">
      <c r="A473" s="137"/>
      <c r="B473" s="137"/>
      <c r="C473" s="137"/>
      <c r="D473" s="137"/>
      <c r="F473" s="138"/>
    </row>
    <row r="474" spans="1:6" ht="12.75">
      <c r="A474" s="137"/>
      <c r="B474" s="137"/>
      <c r="C474" s="137"/>
      <c r="D474" s="137"/>
      <c r="F474" s="138"/>
    </row>
    <row r="475" spans="1:6" ht="12.75">
      <c r="A475" s="137"/>
      <c r="B475" s="137"/>
      <c r="C475" s="137"/>
      <c r="D475" s="137"/>
      <c r="F475" s="138"/>
    </row>
    <row r="476" spans="1:6" ht="12.75">
      <c r="A476" s="137"/>
      <c r="B476" s="137"/>
      <c r="C476" s="137"/>
      <c r="D476" s="137"/>
      <c r="F476" s="138"/>
    </row>
    <row r="477" spans="1:6" ht="12.75">
      <c r="A477" s="137"/>
      <c r="B477" s="137"/>
      <c r="C477" s="137"/>
      <c r="D477" s="137"/>
      <c r="F477" s="138"/>
    </row>
    <row r="478" spans="1:6" ht="12.75">
      <c r="A478" s="137"/>
      <c r="B478" s="137"/>
      <c r="C478" s="137"/>
      <c r="D478" s="137"/>
      <c r="F478" s="138"/>
    </row>
    <row r="479" spans="1:6" ht="12.75">
      <c r="A479" s="137"/>
      <c r="B479" s="137"/>
      <c r="C479" s="137"/>
      <c r="D479" s="137"/>
      <c r="F479" s="138"/>
    </row>
    <row r="480" spans="1:6" ht="12.75">
      <c r="A480" s="137"/>
      <c r="B480" s="137"/>
      <c r="C480" s="137"/>
      <c r="D480" s="137"/>
      <c r="F480" s="138"/>
    </row>
    <row r="481" spans="1:6" ht="12.75">
      <c r="A481" s="137"/>
      <c r="B481" s="137"/>
      <c r="C481" s="137"/>
      <c r="D481" s="137"/>
      <c r="F481" s="138"/>
    </row>
    <row r="482" spans="1:6" ht="12.75">
      <c r="A482" s="137"/>
      <c r="B482" s="137"/>
      <c r="C482" s="137"/>
      <c r="D482" s="137"/>
      <c r="F482" s="138"/>
    </row>
    <row r="483" spans="1:6" ht="12.75">
      <c r="A483" s="137"/>
      <c r="B483" s="137"/>
      <c r="C483" s="137"/>
      <c r="D483" s="137"/>
      <c r="F483" s="138"/>
    </row>
    <row r="484" spans="1:6" ht="12.75">
      <c r="A484" s="137"/>
      <c r="B484" s="137"/>
      <c r="C484" s="137"/>
      <c r="D484" s="137"/>
      <c r="F484" s="138"/>
    </row>
    <row r="485" spans="1:6" ht="12.75">
      <c r="A485" s="137"/>
      <c r="B485" s="137"/>
      <c r="C485" s="137"/>
      <c r="D485" s="137"/>
      <c r="F485" s="138"/>
    </row>
    <row r="486" spans="1:6" ht="12.75">
      <c r="A486" s="137"/>
      <c r="B486" s="137"/>
      <c r="C486" s="137"/>
      <c r="D486" s="137"/>
      <c r="F486" s="138"/>
    </row>
    <row r="487" spans="1:6" ht="12.75">
      <c r="A487" s="137"/>
      <c r="B487" s="137"/>
      <c r="C487" s="137"/>
      <c r="D487" s="137"/>
      <c r="F487" s="138"/>
    </row>
    <row r="488" spans="1:6" ht="12.75">
      <c r="A488" s="137"/>
      <c r="B488" s="137"/>
      <c r="C488" s="137"/>
      <c r="D488" s="137"/>
      <c r="F488" s="138"/>
    </row>
    <row r="489" spans="1:6" ht="12.75">
      <c r="A489" s="137"/>
      <c r="B489" s="137"/>
      <c r="C489" s="137"/>
      <c r="D489" s="137"/>
      <c r="F489" s="138"/>
    </row>
    <row r="490" spans="1:6" ht="12.75">
      <c r="A490" s="137"/>
      <c r="B490" s="137"/>
      <c r="C490" s="137"/>
      <c r="D490" s="137"/>
      <c r="F490" s="138"/>
    </row>
    <row r="491" spans="1:6" ht="12.75">
      <c r="A491" s="137"/>
      <c r="B491" s="137"/>
      <c r="C491" s="137"/>
      <c r="D491" s="137"/>
      <c r="F491" s="138"/>
    </row>
    <row r="492" spans="1:6" ht="12.75">
      <c r="A492" s="137"/>
      <c r="B492" s="137"/>
      <c r="C492" s="137"/>
      <c r="D492" s="137"/>
      <c r="F492" s="138"/>
    </row>
    <row r="493" spans="1:6" ht="12.75">
      <c r="A493" s="137"/>
      <c r="B493" s="137"/>
      <c r="C493" s="137"/>
      <c r="D493" s="137"/>
      <c r="F493" s="138"/>
    </row>
    <row r="494" spans="1:6" ht="12.75">
      <c r="A494" s="137"/>
      <c r="B494" s="137"/>
      <c r="C494" s="137"/>
      <c r="D494" s="137"/>
      <c r="F494" s="138"/>
    </row>
    <row r="495" spans="1:6" ht="12.75">
      <c r="A495" s="137"/>
      <c r="B495" s="137"/>
      <c r="C495" s="137"/>
      <c r="D495" s="137"/>
      <c r="F495" s="138"/>
    </row>
    <row r="496" spans="1:6" ht="12.75">
      <c r="A496" s="137"/>
      <c r="B496" s="137"/>
      <c r="C496" s="137"/>
      <c r="D496" s="137"/>
      <c r="F496" s="138"/>
    </row>
    <row r="497" spans="1:6" ht="12.75">
      <c r="A497" s="137"/>
      <c r="B497" s="137"/>
      <c r="C497" s="137"/>
      <c r="D497" s="137"/>
      <c r="F497" s="138"/>
    </row>
    <row r="498" spans="1:6" ht="12.75">
      <c r="A498" s="137"/>
      <c r="B498" s="137"/>
      <c r="C498" s="137"/>
      <c r="D498" s="137"/>
      <c r="F498" s="138"/>
    </row>
    <row r="499" spans="1:6" ht="12.75">
      <c r="A499" s="137"/>
      <c r="B499" s="137"/>
      <c r="C499" s="137"/>
      <c r="D499" s="137"/>
      <c r="F499" s="138"/>
    </row>
    <row r="500" spans="1:6" ht="12.75">
      <c r="A500" s="137"/>
      <c r="B500" s="137"/>
      <c r="C500" s="137"/>
      <c r="D500" s="137"/>
      <c r="F500" s="138"/>
    </row>
    <row r="501" spans="1:6" ht="12.75">
      <c r="A501" s="137"/>
      <c r="B501" s="137"/>
      <c r="C501" s="137"/>
      <c r="D501" s="137"/>
      <c r="F501" s="138"/>
    </row>
    <row r="502" spans="1:6" ht="12.75">
      <c r="A502" s="137"/>
      <c r="B502" s="137"/>
      <c r="C502" s="137"/>
      <c r="D502" s="137"/>
      <c r="F502" s="138"/>
    </row>
    <row r="503" spans="1:6" ht="12.75">
      <c r="A503" s="137"/>
      <c r="B503" s="137"/>
      <c r="C503" s="137"/>
      <c r="D503" s="137"/>
      <c r="F503" s="138"/>
    </row>
    <row r="504" spans="1:6" ht="12.75">
      <c r="A504" s="137"/>
      <c r="B504" s="137"/>
      <c r="C504" s="137"/>
      <c r="D504" s="137"/>
      <c r="F504" s="138"/>
    </row>
    <row r="505" spans="1:6" ht="12.75">
      <c r="A505" s="137"/>
      <c r="B505" s="137"/>
      <c r="C505" s="137"/>
      <c r="D505" s="137"/>
      <c r="F505" s="138"/>
    </row>
    <row r="506" spans="1:6" ht="12.75">
      <c r="A506" s="137"/>
      <c r="B506" s="137"/>
      <c r="C506" s="137"/>
      <c r="D506" s="137"/>
      <c r="F506" s="138"/>
    </row>
    <row r="507" spans="1:6" ht="12.75">
      <c r="A507" s="137"/>
      <c r="B507" s="137"/>
      <c r="C507" s="137"/>
      <c r="D507" s="137"/>
      <c r="F507" s="138"/>
    </row>
    <row r="508" spans="1:6" ht="12.75">
      <c r="A508" s="137"/>
      <c r="B508" s="137"/>
      <c r="C508" s="137"/>
      <c r="D508" s="137"/>
      <c r="F508" s="138"/>
    </row>
    <row r="509" spans="1:6" ht="12.75">
      <c r="A509" s="137"/>
      <c r="B509" s="137"/>
      <c r="C509" s="137"/>
      <c r="D509" s="137"/>
      <c r="F509" s="138"/>
    </row>
    <row r="510" spans="1:6" ht="12.75">
      <c r="A510" s="137"/>
      <c r="B510" s="137"/>
      <c r="C510" s="137"/>
      <c r="D510" s="137"/>
      <c r="F510" s="138"/>
    </row>
    <row r="511" spans="1:6" ht="12.75">
      <c r="A511" s="137"/>
      <c r="B511" s="137"/>
      <c r="C511" s="137"/>
      <c r="D511" s="137"/>
      <c r="F511" s="138"/>
    </row>
    <row r="512" spans="1:6" ht="12.75">
      <c r="A512" s="137"/>
      <c r="B512" s="137"/>
      <c r="C512" s="137"/>
      <c r="D512" s="137"/>
      <c r="F512" s="138"/>
    </row>
    <row r="513" spans="1:6" ht="12.75">
      <c r="A513" s="137"/>
      <c r="B513" s="137"/>
      <c r="C513" s="137"/>
      <c r="D513" s="137"/>
      <c r="F513" s="138"/>
    </row>
    <row r="514" spans="1:6" ht="12.75">
      <c r="A514" s="137"/>
      <c r="B514" s="137"/>
      <c r="C514" s="137"/>
      <c r="D514" s="137"/>
      <c r="F514" s="138"/>
    </row>
    <row r="515" spans="1:6" ht="12.75">
      <c r="A515" s="137"/>
      <c r="B515" s="137"/>
      <c r="C515" s="137"/>
      <c r="D515" s="137"/>
      <c r="F515" s="138"/>
    </row>
    <row r="516" spans="1:6" ht="12.75">
      <c r="A516" s="137"/>
      <c r="B516" s="137"/>
      <c r="C516" s="137"/>
      <c r="D516" s="137"/>
      <c r="F516" s="138"/>
    </row>
    <row r="517" spans="1:6" ht="12.75">
      <c r="A517" s="137"/>
      <c r="B517" s="137"/>
      <c r="C517" s="137"/>
      <c r="D517" s="137"/>
      <c r="F517" s="138"/>
    </row>
    <row r="518" spans="1:6" ht="12.75">
      <c r="A518" s="137"/>
      <c r="B518" s="137"/>
      <c r="C518" s="137"/>
      <c r="D518" s="137"/>
      <c r="F518" s="138"/>
    </row>
    <row r="519" spans="1:6" ht="12.75">
      <c r="A519" s="137"/>
      <c r="B519" s="137"/>
      <c r="C519" s="137"/>
      <c r="D519" s="137"/>
      <c r="F519" s="138"/>
    </row>
    <row r="520" spans="1:6" ht="12.75">
      <c r="A520" s="137"/>
      <c r="B520" s="137"/>
      <c r="C520" s="137"/>
      <c r="D520" s="137"/>
      <c r="F520" s="138"/>
    </row>
    <row r="521" spans="1:6" ht="12.75">
      <c r="A521" s="137"/>
      <c r="B521" s="137"/>
      <c r="C521" s="137"/>
      <c r="D521" s="137"/>
      <c r="F521" s="138"/>
    </row>
    <row r="522" spans="1:6" ht="12.75">
      <c r="A522" s="137"/>
      <c r="B522" s="137"/>
      <c r="C522" s="137"/>
      <c r="D522" s="137"/>
      <c r="F522" s="138"/>
    </row>
    <row r="523" spans="1:6" ht="12.75">
      <c r="A523" s="137"/>
      <c r="B523" s="137"/>
      <c r="C523" s="137"/>
      <c r="D523" s="137"/>
      <c r="F523" s="138"/>
    </row>
    <row r="524" spans="1:6" ht="12.75">
      <c r="A524" s="137"/>
      <c r="B524" s="137"/>
      <c r="C524" s="137"/>
      <c r="D524" s="137"/>
      <c r="F524" s="138"/>
    </row>
    <row r="525" spans="1:6" ht="12.75">
      <c r="A525" s="137"/>
      <c r="B525" s="137"/>
      <c r="C525" s="137"/>
      <c r="D525" s="137"/>
      <c r="F525" s="138"/>
    </row>
    <row r="526" spans="1:6" ht="12.75">
      <c r="A526" s="137"/>
      <c r="B526" s="137"/>
      <c r="C526" s="137"/>
      <c r="D526" s="137"/>
      <c r="F526" s="138"/>
    </row>
    <row r="527" spans="1:6" ht="12.75">
      <c r="A527" s="137"/>
      <c r="B527" s="137"/>
      <c r="C527" s="137"/>
      <c r="D527" s="137"/>
      <c r="F527" s="138"/>
    </row>
    <row r="528" spans="1:6" ht="12.75">
      <c r="A528" s="137"/>
      <c r="B528" s="137"/>
      <c r="C528" s="137"/>
      <c r="D528" s="137"/>
      <c r="F528" s="138"/>
    </row>
    <row r="529" spans="1:6" ht="12.75">
      <c r="A529" s="137"/>
      <c r="B529" s="137"/>
      <c r="C529" s="137"/>
      <c r="D529" s="137"/>
      <c r="F529" s="138"/>
    </row>
    <row r="530" spans="1:6" ht="12.75">
      <c r="A530" s="137"/>
      <c r="B530" s="137"/>
      <c r="C530" s="137"/>
      <c r="D530" s="137"/>
      <c r="F530" s="138"/>
    </row>
    <row r="531" spans="1:6" ht="12.75">
      <c r="A531" s="137"/>
      <c r="B531" s="137"/>
      <c r="C531" s="137"/>
      <c r="D531" s="137"/>
      <c r="F531" s="138"/>
    </row>
    <row r="532" spans="1:6" ht="12.75">
      <c r="A532" s="137"/>
      <c r="B532" s="137"/>
      <c r="C532" s="137"/>
      <c r="D532" s="137"/>
      <c r="F532" s="138"/>
    </row>
    <row r="533" spans="1:6" ht="12.75">
      <c r="A533" s="137"/>
      <c r="B533" s="137"/>
      <c r="C533" s="137"/>
      <c r="D533" s="137"/>
      <c r="F533" s="138"/>
    </row>
    <row r="534" spans="1:6" ht="12.75">
      <c r="A534" s="137"/>
      <c r="B534" s="137"/>
      <c r="C534" s="137"/>
      <c r="D534" s="137"/>
      <c r="F534" s="138"/>
    </row>
    <row r="535" spans="1:6" ht="12.75">
      <c r="A535" s="137"/>
      <c r="B535" s="137"/>
      <c r="C535" s="137"/>
      <c r="D535" s="137"/>
      <c r="F535" s="138"/>
    </row>
    <row r="536" spans="1:6" ht="12.75">
      <c r="A536" s="137"/>
      <c r="B536" s="137"/>
      <c r="C536" s="137"/>
      <c r="D536" s="137"/>
      <c r="F536" s="138"/>
    </row>
    <row r="537" spans="1:6" ht="12.75">
      <c r="A537" s="137"/>
      <c r="B537" s="137"/>
      <c r="C537" s="137"/>
      <c r="D537" s="137"/>
      <c r="F537" s="138"/>
    </row>
    <row r="538" spans="1:6" ht="12.75">
      <c r="A538" s="137"/>
      <c r="B538" s="137"/>
      <c r="C538" s="137"/>
      <c r="D538" s="137"/>
      <c r="F538" s="138"/>
    </row>
    <row r="539" spans="1:6" ht="12.75">
      <c r="A539" s="137"/>
      <c r="B539" s="137"/>
      <c r="C539" s="137"/>
      <c r="D539" s="137"/>
      <c r="F539" s="138"/>
    </row>
    <row r="540" spans="1:6" ht="12.75">
      <c r="A540" s="137"/>
      <c r="B540" s="137"/>
      <c r="C540" s="137"/>
      <c r="D540" s="137"/>
      <c r="F540" s="138"/>
    </row>
    <row r="541" spans="1:6" ht="12.75">
      <c r="A541" s="137"/>
      <c r="B541" s="137"/>
      <c r="C541" s="137"/>
      <c r="D541" s="137"/>
      <c r="F541" s="138"/>
    </row>
    <row r="542" spans="1:6" ht="12.75">
      <c r="A542" s="137"/>
      <c r="B542" s="137"/>
      <c r="C542" s="137"/>
      <c r="D542" s="137"/>
      <c r="F542" s="138"/>
    </row>
    <row r="543" spans="1:6" ht="12.75">
      <c r="A543" s="137"/>
      <c r="B543" s="137"/>
      <c r="C543" s="137"/>
      <c r="D543" s="137"/>
      <c r="F543" s="138"/>
    </row>
    <row r="544" spans="1:6" ht="12.75">
      <c r="A544" s="137"/>
      <c r="B544" s="137"/>
      <c r="C544" s="137"/>
      <c r="D544" s="137"/>
      <c r="F544" s="138"/>
    </row>
    <row r="545" spans="1:6" ht="12.75">
      <c r="A545" s="137"/>
      <c r="B545" s="137"/>
      <c r="C545" s="137"/>
      <c r="D545" s="137"/>
      <c r="F545" s="138"/>
    </row>
    <row r="546" spans="1:6" ht="12.75">
      <c r="A546" s="137"/>
      <c r="B546" s="137"/>
      <c r="C546" s="137"/>
      <c r="D546" s="137"/>
      <c r="F546" s="138"/>
    </row>
    <row r="547" spans="1:6" ht="12.75">
      <c r="A547" s="137"/>
      <c r="B547" s="137"/>
      <c r="C547" s="137"/>
      <c r="D547" s="137"/>
      <c r="F547" s="138"/>
    </row>
    <row r="548" spans="1:6" ht="12.75">
      <c r="A548" s="137"/>
      <c r="B548" s="137"/>
      <c r="C548" s="137"/>
      <c r="D548" s="137"/>
      <c r="F548" s="138"/>
    </row>
    <row r="549" spans="1:6" ht="12.75">
      <c r="A549" s="137"/>
      <c r="B549" s="137"/>
      <c r="C549" s="137"/>
      <c r="D549" s="137"/>
      <c r="F549" s="138"/>
    </row>
    <row r="550" spans="1:6" ht="12.75">
      <c r="A550" s="137"/>
      <c r="B550" s="137"/>
      <c r="C550" s="137"/>
      <c r="D550" s="137"/>
      <c r="F550" s="138"/>
    </row>
    <row r="551" spans="1:6" ht="12.75">
      <c r="A551" s="137"/>
      <c r="B551" s="137"/>
      <c r="C551" s="137"/>
      <c r="D551" s="137"/>
      <c r="F551" s="138"/>
    </row>
    <row r="552" spans="1:6" ht="12.75">
      <c r="A552" s="137"/>
      <c r="B552" s="137"/>
      <c r="C552" s="137"/>
      <c r="D552" s="137"/>
      <c r="F552" s="138"/>
    </row>
    <row r="553" spans="1:6" ht="12.75">
      <c r="A553" s="137"/>
      <c r="B553" s="137"/>
      <c r="C553" s="137"/>
      <c r="D553" s="137"/>
      <c r="F553" s="138"/>
    </row>
    <row r="554" spans="1:6" ht="12.75">
      <c r="A554" s="137"/>
      <c r="B554" s="137"/>
      <c r="C554" s="137"/>
      <c r="D554" s="137"/>
      <c r="F554" s="138"/>
    </row>
    <row r="555" spans="1:6" ht="12.75">
      <c r="A555" s="137"/>
      <c r="B555" s="137"/>
      <c r="C555" s="137"/>
      <c r="D555" s="137"/>
      <c r="F555" s="138"/>
    </row>
    <row r="556" spans="1:6" ht="12.75">
      <c r="A556" s="137"/>
      <c r="B556" s="137"/>
      <c r="C556" s="137"/>
      <c r="D556" s="137"/>
      <c r="F556" s="138"/>
    </row>
    <row r="557" spans="1:6" ht="12.75">
      <c r="A557" s="137"/>
      <c r="B557" s="137"/>
      <c r="C557" s="137"/>
      <c r="D557" s="137"/>
      <c r="F557" s="138"/>
    </row>
    <row r="558" spans="1:6" ht="12.75">
      <c r="A558" s="137"/>
      <c r="B558" s="137"/>
      <c r="C558" s="137"/>
      <c r="D558" s="137"/>
      <c r="F558" s="138"/>
    </row>
    <row r="559" spans="1:6" ht="12.75">
      <c r="A559" s="137"/>
      <c r="B559" s="137"/>
      <c r="C559" s="137"/>
      <c r="D559" s="137"/>
      <c r="F559" s="138"/>
    </row>
    <row r="560" spans="1:6" ht="12.75">
      <c r="A560" s="137"/>
      <c r="B560" s="137"/>
      <c r="C560" s="137"/>
      <c r="D560" s="137"/>
      <c r="F560" s="138"/>
    </row>
    <row r="561" spans="1:6" ht="12.75">
      <c r="A561" s="137"/>
      <c r="B561" s="137"/>
      <c r="C561" s="137"/>
      <c r="D561" s="137"/>
      <c r="F561" s="138"/>
    </row>
    <row r="562" spans="1:6" ht="12.75">
      <c r="A562" s="137"/>
      <c r="B562" s="137"/>
      <c r="C562" s="137"/>
      <c r="D562" s="137"/>
      <c r="F562" s="138"/>
    </row>
    <row r="563" spans="1:6" ht="12.75">
      <c r="A563" s="137"/>
      <c r="B563" s="137"/>
      <c r="C563" s="137"/>
      <c r="D563" s="137"/>
      <c r="F563" s="138"/>
    </row>
    <row r="564" spans="1:6" ht="12.75">
      <c r="A564" s="137"/>
      <c r="B564" s="137"/>
      <c r="C564" s="137"/>
      <c r="D564" s="137"/>
      <c r="F564" s="138"/>
    </row>
    <row r="565" spans="1:6" ht="12.75">
      <c r="A565" s="137"/>
      <c r="B565" s="137"/>
      <c r="C565" s="137"/>
      <c r="D565" s="137"/>
      <c r="F565" s="138"/>
    </row>
    <row r="566" spans="1:6" ht="12.75">
      <c r="A566" s="137"/>
      <c r="B566" s="137"/>
      <c r="C566" s="137"/>
      <c r="D566" s="137"/>
      <c r="F566" s="138"/>
    </row>
    <row r="567" spans="1:6" ht="12.75">
      <c r="A567" s="137"/>
      <c r="B567" s="137"/>
      <c r="C567" s="137"/>
      <c r="D567" s="137"/>
      <c r="F567" s="138"/>
    </row>
    <row r="568" spans="1:6" ht="12.75">
      <c r="A568" s="137"/>
      <c r="B568" s="137"/>
      <c r="C568" s="137"/>
      <c r="D568" s="137"/>
      <c r="F568" s="138"/>
    </row>
    <row r="569" spans="1:6" ht="12.75">
      <c r="A569" s="137"/>
      <c r="B569" s="137"/>
      <c r="C569" s="137"/>
      <c r="D569" s="137"/>
      <c r="F569" s="138"/>
    </row>
    <row r="570" spans="1:6" ht="12.75">
      <c r="A570" s="137"/>
      <c r="B570" s="137"/>
      <c r="C570" s="137"/>
      <c r="D570" s="137"/>
      <c r="F570" s="138"/>
    </row>
    <row r="571" spans="1:6" ht="12.75">
      <c r="A571" s="137"/>
      <c r="B571" s="137"/>
      <c r="C571" s="137"/>
      <c r="D571" s="137"/>
      <c r="F571" s="138"/>
    </row>
    <row r="572" spans="1:6" ht="12.75">
      <c r="A572" s="137"/>
      <c r="B572" s="137"/>
      <c r="C572" s="137"/>
      <c r="D572" s="137"/>
      <c r="F572" s="138"/>
    </row>
    <row r="573" spans="1:6" ht="12.75">
      <c r="A573" s="137"/>
      <c r="B573" s="137"/>
      <c r="C573" s="137"/>
      <c r="D573" s="137"/>
      <c r="F573" s="138"/>
    </row>
    <row r="574" spans="1:6" ht="12.75">
      <c r="A574" s="137"/>
      <c r="B574" s="137"/>
      <c r="C574" s="137"/>
      <c r="D574" s="137"/>
      <c r="F574" s="138"/>
    </row>
    <row r="575" spans="1:6" ht="12.75">
      <c r="A575" s="137"/>
      <c r="B575" s="137"/>
      <c r="C575" s="137"/>
      <c r="D575" s="137"/>
      <c r="F575" s="138"/>
    </row>
    <row r="576" spans="1:6" ht="12.75">
      <c r="A576" s="137"/>
      <c r="B576" s="137"/>
      <c r="C576" s="137"/>
      <c r="D576" s="137"/>
      <c r="F576" s="138"/>
    </row>
    <row r="577" spans="1:6" ht="12.75">
      <c r="A577" s="137"/>
      <c r="B577" s="137"/>
      <c r="C577" s="137"/>
      <c r="D577" s="137"/>
      <c r="F577" s="138"/>
    </row>
    <row r="578" spans="1:6" ht="12.75">
      <c r="A578" s="137"/>
      <c r="B578" s="137"/>
      <c r="C578" s="137"/>
      <c r="D578" s="137"/>
      <c r="F578" s="138"/>
    </row>
    <row r="579" spans="1:6" ht="12.75">
      <c r="A579" s="137"/>
      <c r="B579" s="137"/>
      <c r="C579" s="137"/>
      <c r="D579" s="137"/>
      <c r="F579" s="138"/>
    </row>
    <row r="580" spans="1:6" ht="12.75">
      <c r="A580" s="137"/>
      <c r="B580" s="137"/>
      <c r="C580" s="137"/>
      <c r="D580" s="137"/>
      <c r="F580" s="138"/>
    </row>
    <row r="581" spans="1:6" ht="12.75">
      <c r="A581" s="137"/>
      <c r="B581" s="137"/>
      <c r="C581" s="137"/>
      <c r="D581" s="137"/>
      <c r="F581" s="138"/>
    </row>
    <row r="582" spans="1:6" ht="12.75">
      <c r="A582" s="137"/>
      <c r="B582" s="137"/>
      <c r="C582" s="137"/>
      <c r="D582" s="137"/>
      <c r="F582" s="138"/>
    </row>
    <row r="583" spans="1:6" ht="12.75">
      <c r="A583" s="137"/>
      <c r="B583" s="137"/>
      <c r="C583" s="137"/>
      <c r="D583" s="137"/>
      <c r="F583" s="138"/>
    </row>
    <row r="584" spans="1:6" ht="12.75">
      <c r="A584" s="137"/>
      <c r="B584" s="137"/>
      <c r="C584" s="137"/>
      <c r="D584" s="137"/>
      <c r="F584" s="138"/>
    </row>
    <row r="585" spans="1:6" ht="12.75">
      <c r="A585" s="137"/>
      <c r="B585" s="137"/>
      <c r="C585" s="137"/>
      <c r="D585" s="137"/>
      <c r="F585" s="138"/>
    </row>
    <row r="586" spans="1:6" ht="12.75">
      <c r="A586" s="137"/>
      <c r="B586" s="137"/>
      <c r="C586" s="137"/>
      <c r="D586" s="137"/>
      <c r="F586" s="138"/>
    </row>
    <row r="587" spans="1:6" ht="12.75">
      <c r="A587" s="137"/>
      <c r="B587" s="137"/>
      <c r="C587" s="137"/>
      <c r="D587" s="137"/>
      <c r="F587" s="138"/>
    </row>
    <row r="588" spans="1:6" ht="12.75">
      <c r="A588" s="137"/>
      <c r="B588" s="137"/>
      <c r="C588" s="137"/>
      <c r="D588" s="137"/>
      <c r="F588" s="138"/>
    </row>
    <row r="589" spans="1:6" ht="12.75">
      <c r="A589" s="137"/>
      <c r="B589" s="137"/>
      <c r="C589" s="137"/>
      <c r="D589" s="137"/>
      <c r="F589" s="138"/>
    </row>
    <row r="590" spans="1:6" ht="12.75">
      <c r="A590" s="137"/>
      <c r="B590" s="137"/>
      <c r="C590" s="137"/>
      <c r="D590" s="137"/>
      <c r="F590" s="138"/>
    </row>
    <row r="591" spans="1:6" ht="12.75">
      <c r="A591" s="137"/>
      <c r="B591" s="137"/>
      <c r="C591" s="137"/>
      <c r="D591" s="137"/>
      <c r="F591" s="138"/>
    </row>
    <row r="592" spans="1:6" ht="12.75">
      <c r="A592" s="137"/>
      <c r="B592" s="137"/>
      <c r="C592" s="137"/>
      <c r="D592" s="137"/>
      <c r="F592" s="138"/>
    </row>
    <row r="593" spans="1:6" ht="12.75">
      <c r="A593" s="137"/>
      <c r="B593" s="137"/>
      <c r="C593" s="137"/>
      <c r="D593" s="137"/>
      <c r="F593" s="138"/>
    </row>
    <row r="594" spans="1:6" ht="12.75">
      <c r="A594" s="137"/>
      <c r="B594" s="137"/>
      <c r="C594" s="137"/>
      <c r="D594" s="137"/>
      <c r="F594" s="138"/>
    </row>
    <row r="595" spans="1:6" ht="12.75">
      <c r="A595" s="137"/>
      <c r="B595" s="137"/>
      <c r="C595" s="137"/>
      <c r="D595" s="137"/>
      <c r="F595" s="138"/>
    </row>
    <row r="596" spans="1:6" ht="12.75">
      <c r="A596" s="137"/>
      <c r="B596" s="137"/>
      <c r="C596" s="137"/>
      <c r="D596" s="137"/>
      <c r="F596" s="138"/>
    </row>
    <row r="597" spans="1:6" ht="12.75">
      <c r="A597" s="137"/>
      <c r="B597" s="137"/>
      <c r="C597" s="137"/>
      <c r="D597" s="137"/>
      <c r="F597" s="138"/>
    </row>
    <row r="598" spans="1:6" ht="12.75">
      <c r="A598" s="137"/>
      <c r="B598" s="137"/>
      <c r="C598" s="137"/>
      <c r="D598" s="137"/>
      <c r="F598" s="138"/>
    </row>
    <row r="599" spans="1:6" ht="12.75">
      <c r="A599" s="137"/>
      <c r="B599" s="137"/>
      <c r="C599" s="137"/>
      <c r="D599" s="137"/>
      <c r="F599" s="138"/>
    </row>
    <row r="600" spans="1:6" ht="12.75">
      <c r="A600" s="137"/>
      <c r="B600" s="137"/>
      <c r="C600" s="137"/>
      <c r="D600" s="137"/>
      <c r="F600" s="138"/>
    </row>
    <row r="601" spans="1:6" ht="12.75">
      <c r="A601" s="137"/>
      <c r="B601" s="137"/>
      <c r="C601" s="137"/>
      <c r="D601" s="137"/>
      <c r="F601" s="138"/>
    </row>
    <row r="602" spans="1:6" ht="12.75">
      <c r="A602" s="137"/>
      <c r="B602" s="137"/>
      <c r="C602" s="137"/>
      <c r="D602" s="137"/>
      <c r="F602" s="138"/>
    </row>
    <row r="603" spans="1:6" ht="12.75">
      <c r="A603" s="137"/>
      <c r="B603" s="137"/>
      <c r="C603" s="137"/>
      <c r="D603" s="137"/>
      <c r="F603" s="138"/>
    </row>
    <row r="604" spans="1:6" ht="12.75">
      <c r="A604" s="137"/>
      <c r="B604" s="137"/>
      <c r="C604" s="137"/>
      <c r="D604" s="137"/>
      <c r="F604" s="138"/>
    </row>
    <row r="605" spans="1:6" ht="12.75">
      <c r="A605" s="137"/>
      <c r="B605" s="137"/>
      <c r="C605" s="137"/>
      <c r="D605" s="137"/>
      <c r="F605" s="138"/>
    </row>
    <row r="606" spans="1:6" ht="12.75">
      <c r="A606" s="137"/>
      <c r="B606" s="137"/>
      <c r="C606" s="137"/>
      <c r="D606" s="137"/>
      <c r="F606" s="138"/>
    </row>
    <row r="607" spans="1:6" ht="12.75">
      <c r="A607" s="137"/>
      <c r="B607" s="137"/>
      <c r="C607" s="137"/>
      <c r="D607" s="137"/>
      <c r="F607" s="138"/>
    </row>
    <row r="608" spans="1:6" ht="12.75">
      <c r="A608" s="137"/>
      <c r="B608" s="137"/>
      <c r="C608" s="137"/>
      <c r="D608" s="137"/>
      <c r="F608" s="138"/>
    </row>
    <row r="609" spans="1:6" ht="12.75">
      <c r="A609" s="137"/>
      <c r="B609" s="137"/>
      <c r="C609" s="137"/>
      <c r="D609" s="137"/>
      <c r="F609" s="138"/>
    </row>
    <row r="610" spans="1:6" ht="12.75">
      <c r="A610" s="137"/>
      <c r="B610" s="137"/>
      <c r="C610" s="137"/>
      <c r="D610" s="137"/>
      <c r="F610" s="138"/>
    </row>
    <row r="611" spans="1:6" ht="12.75">
      <c r="A611" s="137"/>
      <c r="B611" s="137"/>
      <c r="C611" s="137"/>
      <c r="D611" s="137"/>
      <c r="F611" s="138"/>
    </row>
    <row r="612" spans="1:6" ht="12.75">
      <c r="A612" s="137"/>
      <c r="B612" s="137"/>
      <c r="C612" s="137"/>
      <c r="D612" s="137"/>
      <c r="F612" s="138"/>
    </row>
    <row r="613" spans="1:6" ht="12.75">
      <c r="A613" s="137"/>
      <c r="B613" s="137"/>
      <c r="C613" s="137"/>
      <c r="D613" s="137"/>
      <c r="F613" s="138"/>
    </row>
    <row r="614" spans="1:6" ht="12.75">
      <c r="A614" s="137"/>
      <c r="B614" s="137"/>
      <c r="C614" s="137"/>
      <c r="D614" s="137"/>
      <c r="F614" s="138"/>
    </row>
    <row r="615" spans="1:6" ht="12.75">
      <c r="A615" s="137"/>
      <c r="B615" s="137"/>
      <c r="C615" s="137"/>
      <c r="D615" s="137"/>
      <c r="F615" s="138"/>
    </row>
    <row r="616" spans="1:6" ht="12.75">
      <c r="A616" s="137"/>
      <c r="B616" s="137"/>
      <c r="C616" s="137"/>
      <c r="D616" s="137"/>
      <c r="F616" s="138"/>
    </row>
    <row r="617" spans="1:6" ht="12.75">
      <c r="A617" s="137"/>
      <c r="B617" s="137"/>
      <c r="C617" s="137"/>
      <c r="D617" s="137"/>
      <c r="F617" s="138"/>
    </row>
    <row r="618" spans="1:6" ht="12.75">
      <c r="A618" s="137"/>
      <c r="B618" s="137"/>
      <c r="C618" s="137"/>
      <c r="D618" s="137"/>
      <c r="F618" s="138"/>
    </row>
    <row r="619" spans="1:6" ht="12.75">
      <c r="A619" s="137"/>
      <c r="B619" s="137"/>
      <c r="C619" s="137"/>
      <c r="D619" s="137"/>
      <c r="F619" s="138"/>
    </row>
    <row r="620" spans="1:6" ht="12.75">
      <c r="A620" s="137"/>
      <c r="B620" s="137"/>
      <c r="C620" s="137"/>
      <c r="D620" s="137"/>
      <c r="F620" s="138"/>
    </row>
    <row r="621" spans="1:6" ht="12.75">
      <c r="A621" s="137"/>
      <c r="B621" s="137"/>
      <c r="C621" s="137"/>
      <c r="D621" s="137"/>
      <c r="F621" s="138"/>
    </row>
    <row r="622" spans="1:6" ht="12.75">
      <c r="A622" s="137"/>
      <c r="B622" s="137"/>
      <c r="C622" s="137"/>
      <c r="D622" s="137"/>
      <c r="F622" s="138"/>
    </row>
    <row r="623" spans="1:6" ht="12.75">
      <c r="A623" s="137"/>
      <c r="B623" s="137"/>
      <c r="C623" s="137"/>
      <c r="D623" s="137"/>
      <c r="F623" s="138"/>
    </row>
    <row r="624" spans="1:6" ht="12.75">
      <c r="A624" s="137"/>
      <c r="B624" s="137"/>
      <c r="C624" s="137"/>
      <c r="D624" s="137"/>
      <c r="F624" s="138"/>
    </row>
    <row r="625" spans="1:6" ht="12.75">
      <c r="A625" s="137"/>
      <c r="B625" s="137"/>
      <c r="C625" s="137"/>
      <c r="D625" s="137"/>
      <c r="F625" s="138"/>
    </row>
    <row r="626" spans="1:6" ht="12.75">
      <c r="A626" s="137"/>
      <c r="B626" s="137"/>
      <c r="C626" s="137"/>
      <c r="D626" s="137"/>
      <c r="F626" s="138"/>
    </row>
    <row r="627" spans="1:6" ht="12.75">
      <c r="A627" s="137"/>
      <c r="B627" s="137"/>
      <c r="C627" s="137"/>
      <c r="D627" s="137"/>
      <c r="F627" s="138"/>
    </row>
    <row r="628" spans="1:6" ht="12.75">
      <c r="A628" s="137"/>
      <c r="B628" s="137"/>
      <c r="C628" s="137"/>
      <c r="D628" s="137"/>
      <c r="F628" s="138"/>
    </row>
    <row r="629" spans="1:6" ht="12.75">
      <c r="A629" s="137"/>
      <c r="B629" s="137"/>
      <c r="C629" s="137"/>
      <c r="D629" s="137"/>
      <c r="F629" s="138"/>
    </row>
    <row r="630" spans="1:6" ht="12.75">
      <c r="A630" s="137"/>
      <c r="B630" s="137"/>
      <c r="C630" s="137"/>
      <c r="D630" s="137"/>
      <c r="F630" s="138"/>
    </row>
    <row r="631" spans="1:6" ht="12.75">
      <c r="A631" s="137"/>
      <c r="B631" s="137"/>
      <c r="C631" s="137"/>
      <c r="D631" s="137"/>
      <c r="F631" s="138"/>
    </row>
    <row r="632" spans="1:6" ht="12.75">
      <c r="A632" s="137"/>
      <c r="B632" s="137"/>
      <c r="C632" s="137"/>
      <c r="D632" s="137"/>
      <c r="F632" s="138"/>
    </row>
    <row r="633" spans="1:6" ht="12.75">
      <c r="A633" s="137"/>
      <c r="B633" s="137"/>
      <c r="C633" s="137"/>
      <c r="D633" s="137"/>
      <c r="F633" s="138"/>
    </row>
    <row r="634" spans="1:6" ht="12.75">
      <c r="A634" s="137"/>
      <c r="B634" s="137"/>
      <c r="C634" s="137"/>
      <c r="D634" s="137"/>
      <c r="F634" s="138"/>
    </row>
    <row r="635" spans="1:6" ht="12.75">
      <c r="A635" s="137"/>
      <c r="B635" s="137"/>
      <c r="C635" s="137"/>
      <c r="D635" s="137"/>
      <c r="F635" s="138"/>
    </row>
    <row r="636" spans="1:6" ht="12.75">
      <c r="A636" s="137"/>
      <c r="B636" s="137"/>
      <c r="C636" s="137"/>
      <c r="D636" s="137"/>
      <c r="F636" s="138"/>
    </row>
    <row r="637" spans="1:6" ht="12.75">
      <c r="A637" s="137"/>
      <c r="B637" s="137"/>
      <c r="C637" s="137"/>
      <c r="D637" s="137"/>
      <c r="F637" s="138"/>
    </row>
    <row r="638" spans="1:6" ht="12.75">
      <c r="A638" s="137"/>
      <c r="B638" s="137"/>
      <c r="C638" s="137"/>
      <c r="D638" s="137"/>
      <c r="F638" s="138"/>
    </row>
    <row r="639" spans="1:6" ht="12.75">
      <c r="A639" s="137"/>
      <c r="B639" s="137"/>
      <c r="C639" s="137"/>
      <c r="D639" s="137"/>
      <c r="F639" s="138"/>
    </row>
    <row r="640" spans="1:6" ht="12.75">
      <c r="A640" s="137"/>
      <c r="B640" s="137"/>
      <c r="C640" s="137"/>
      <c r="D640" s="137"/>
      <c r="F640" s="138"/>
    </row>
    <row r="641" spans="1:6" ht="12.75">
      <c r="A641" s="137"/>
      <c r="B641" s="137"/>
      <c r="C641" s="137"/>
      <c r="D641" s="137"/>
      <c r="F641" s="138"/>
    </row>
    <row r="642" spans="1:6" ht="12.75">
      <c r="A642" s="137"/>
      <c r="B642" s="137"/>
      <c r="C642" s="137"/>
      <c r="D642" s="137"/>
      <c r="F642" s="138"/>
    </row>
    <row r="643" spans="1:6" ht="12.75">
      <c r="A643" s="137"/>
      <c r="B643" s="137"/>
      <c r="C643" s="137"/>
      <c r="D643" s="137"/>
      <c r="F643" s="138"/>
    </row>
    <row r="644" spans="1:6" ht="12.75">
      <c r="A644" s="137"/>
      <c r="B644" s="137"/>
      <c r="C644" s="137"/>
      <c r="D644" s="137"/>
      <c r="F644" s="138"/>
    </row>
    <row r="645" spans="1:6" ht="12.75">
      <c r="A645" s="137"/>
      <c r="B645" s="137"/>
      <c r="C645" s="137"/>
      <c r="D645" s="137"/>
      <c r="F645" s="138"/>
    </row>
    <row r="646" spans="1:6" ht="12.75">
      <c r="A646" s="137"/>
      <c r="B646" s="137"/>
      <c r="C646" s="137"/>
      <c r="D646" s="137"/>
      <c r="F646" s="138"/>
    </row>
    <row r="647" spans="1:6" ht="12.75">
      <c r="A647" s="137"/>
      <c r="B647" s="137"/>
      <c r="C647" s="137"/>
      <c r="D647" s="137"/>
      <c r="F647" s="138"/>
    </row>
    <row r="648" spans="1:6" ht="12.75">
      <c r="A648" s="137"/>
      <c r="B648" s="137"/>
      <c r="C648" s="137"/>
      <c r="D648" s="137"/>
      <c r="F648" s="138"/>
    </row>
    <row r="649" spans="1:6" ht="12.75">
      <c r="A649" s="137"/>
      <c r="B649" s="137"/>
      <c r="C649" s="137"/>
      <c r="D649" s="137"/>
      <c r="F649" s="138"/>
    </row>
    <row r="650" spans="1:6" ht="12.75">
      <c r="A650" s="137"/>
      <c r="B650" s="137"/>
      <c r="C650" s="137"/>
      <c r="D650" s="137"/>
      <c r="F650" s="138"/>
    </row>
    <row r="651" spans="1:6" ht="12.75">
      <c r="A651" s="137"/>
      <c r="B651" s="137"/>
      <c r="C651" s="137"/>
      <c r="D651" s="137"/>
      <c r="F651" s="138"/>
    </row>
    <row r="652" spans="1:6" ht="12.75">
      <c r="A652" s="137"/>
      <c r="B652" s="137"/>
      <c r="C652" s="137"/>
      <c r="D652" s="137"/>
      <c r="F652" s="138"/>
    </row>
    <row r="653" spans="1:6" ht="12.75">
      <c r="A653" s="137"/>
      <c r="B653" s="137"/>
      <c r="C653" s="137"/>
      <c r="D653" s="137"/>
      <c r="F653" s="138"/>
    </row>
    <row r="654" spans="1:6" ht="12.75">
      <c r="A654" s="137"/>
      <c r="B654" s="137"/>
      <c r="C654" s="137"/>
      <c r="D654" s="137"/>
      <c r="F654" s="138"/>
    </row>
    <row r="655" spans="1:6" ht="12.75">
      <c r="A655" s="137"/>
      <c r="B655" s="137"/>
      <c r="C655" s="137"/>
      <c r="D655" s="137"/>
      <c r="F655" s="138"/>
    </row>
    <row r="656" spans="1:6" ht="12.75">
      <c r="A656" s="137"/>
      <c r="B656" s="137"/>
      <c r="C656" s="137"/>
      <c r="D656" s="137"/>
      <c r="F656" s="138"/>
    </row>
    <row r="657" spans="1:6" ht="12.75">
      <c r="A657" s="137"/>
      <c r="B657" s="137"/>
      <c r="C657" s="137"/>
      <c r="D657" s="137"/>
      <c r="F657" s="138"/>
    </row>
    <row r="658" spans="1:6" ht="12.75">
      <c r="A658" s="137"/>
      <c r="B658" s="137"/>
      <c r="C658" s="137"/>
      <c r="D658" s="137"/>
      <c r="F658" s="138"/>
    </row>
    <row r="659" spans="1:6" ht="12.75">
      <c r="A659" s="137"/>
      <c r="B659" s="137"/>
      <c r="C659" s="137"/>
      <c r="D659" s="137"/>
      <c r="F659" s="138"/>
    </row>
    <row r="660" spans="1:6" ht="12.75">
      <c r="A660" s="137"/>
      <c r="B660" s="137"/>
      <c r="C660" s="137"/>
      <c r="D660" s="137"/>
      <c r="F660" s="138"/>
    </row>
    <row r="661" spans="1:6" ht="12.75">
      <c r="A661" s="137"/>
      <c r="B661" s="137"/>
      <c r="C661" s="137"/>
      <c r="D661" s="137"/>
      <c r="F661" s="138"/>
    </row>
    <row r="662" spans="1:6" ht="12.75">
      <c r="A662" s="137"/>
      <c r="B662" s="137"/>
      <c r="C662" s="137"/>
      <c r="D662" s="137"/>
      <c r="F662" s="138"/>
    </row>
    <row r="663" spans="1:6" ht="12.75">
      <c r="A663" s="137"/>
      <c r="B663" s="137"/>
      <c r="C663" s="137"/>
      <c r="D663" s="137"/>
      <c r="F663" s="138"/>
    </row>
    <row r="664" spans="1:6" ht="12.75">
      <c r="A664" s="137"/>
      <c r="B664" s="137"/>
      <c r="C664" s="137"/>
      <c r="D664" s="137"/>
      <c r="F664" s="138"/>
    </row>
    <row r="665" spans="1:6" ht="12.75">
      <c r="A665" s="137"/>
      <c r="B665" s="137"/>
      <c r="C665" s="137"/>
      <c r="D665" s="137"/>
      <c r="F665" s="138"/>
    </row>
    <row r="666" spans="1:6" ht="12.75">
      <c r="A666" s="137"/>
      <c r="B666" s="137"/>
      <c r="C666" s="137"/>
      <c r="D666" s="137"/>
      <c r="F666" s="138"/>
    </row>
    <row r="667" spans="1:6" ht="12.75">
      <c r="A667" s="137"/>
      <c r="B667" s="137"/>
      <c r="C667" s="137"/>
      <c r="D667" s="137"/>
      <c r="F667" s="138"/>
    </row>
    <row r="668" spans="1:6" ht="12.75">
      <c r="A668" s="137"/>
      <c r="B668" s="137"/>
      <c r="C668" s="137"/>
      <c r="D668" s="137"/>
      <c r="F668" s="138"/>
    </row>
    <row r="669" spans="1:6" ht="12.75">
      <c r="A669" s="137"/>
      <c r="B669" s="137"/>
      <c r="C669" s="137"/>
      <c r="D669" s="137"/>
      <c r="F669" s="138"/>
    </row>
    <row r="670" spans="1:6" ht="12.75">
      <c r="A670" s="137"/>
      <c r="B670" s="137"/>
      <c r="C670" s="137"/>
      <c r="D670" s="137"/>
      <c r="F670" s="138"/>
    </row>
    <row r="671" spans="1:6" ht="12.75">
      <c r="A671" s="137"/>
      <c r="B671" s="137"/>
      <c r="C671" s="137"/>
      <c r="D671" s="137"/>
      <c r="F671" s="138"/>
    </row>
    <row r="672" spans="1:6" ht="12.75">
      <c r="A672" s="137"/>
      <c r="B672" s="137"/>
      <c r="C672" s="137"/>
      <c r="D672" s="137"/>
      <c r="F672" s="138"/>
    </row>
    <row r="673" spans="1:6" ht="12.75">
      <c r="A673" s="137"/>
      <c r="B673" s="137"/>
      <c r="C673" s="137"/>
      <c r="D673" s="137"/>
      <c r="F673" s="138"/>
    </row>
    <row r="674" spans="1:6" ht="12.75">
      <c r="A674" s="137"/>
      <c r="B674" s="137"/>
      <c r="C674" s="137"/>
      <c r="D674" s="137"/>
      <c r="F674" s="138"/>
    </row>
    <row r="675" spans="1:6" ht="12.75">
      <c r="A675" s="137"/>
      <c r="B675" s="137"/>
      <c r="C675" s="137"/>
      <c r="D675" s="137"/>
      <c r="F675" s="138"/>
    </row>
    <row r="676" spans="1:6" ht="12.75">
      <c r="A676" s="137"/>
      <c r="B676" s="137"/>
      <c r="C676" s="137"/>
      <c r="D676" s="137"/>
      <c r="F676" s="138"/>
    </row>
    <row r="677" spans="1:6" ht="12.75">
      <c r="A677" s="137"/>
      <c r="B677" s="137"/>
      <c r="C677" s="137"/>
      <c r="D677" s="137"/>
      <c r="F677" s="138"/>
    </row>
    <row r="678" spans="1:6" ht="12.75">
      <c r="A678" s="137"/>
      <c r="B678" s="137"/>
      <c r="C678" s="137"/>
      <c r="D678" s="137"/>
      <c r="F678" s="138"/>
    </row>
    <row r="679" spans="1:6" ht="12.75">
      <c r="A679" s="137"/>
      <c r="B679" s="137"/>
      <c r="C679" s="137"/>
      <c r="D679" s="137"/>
      <c r="F679" s="138"/>
    </row>
    <row r="680" spans="1:6" ht="12.75">
      <c r="A680" s="137"/>
      <c r="B680" s="137"/>
      <c r="C680" s="137"/>
      <c r="D680" s="137"/>
      <c r="F680" s="138"/>
    </row>
    <row r="681" spans="1:6" ht="12.75">
      <c r="A681" s="137"/>
      <c r="B681" s="137"/>
      <c r="C681" s="137"/>
      <c r="D681" s="137"/>
      <c r="F681" s="138"/>
    </row>
    <row r="682" spans="1:6" ht="12.75">
      <c r="A682" s="137"/>
      <c r="B682" s="137"/>
      <c r="C682" s="137"/>
      <c r="D682" s="137"/>
      <c r="F682" s="138"/>
    </row>
    <row r="683" spans="1:6" ht="12.75">
      <c r="A683" s="137"/>
      <c r="B683" s="137"/>
      <c r="C683" s="137"/>
      <c r="D683" s="137"/>
      <c r="F683" s="138"/>
    </row>
    <row r="684" spans="1:6" ht="12.75">
      <c r="A684" s="137"/>
      <c r="B684" s="137"/>
      <c r="C684" s="137"/>
      <c r="D684" s="137"/>
      <c r="F684" s="138"/>
    </row>
    <row r="685" spans="1:6" ht="12.75">
      <c r="A685" s="137"/>
      <c r="B685" s="137"/>
      <c r="C685" s="137"/>
      <c r="D685" s="137"/>
      <c r="F685" s="138"/>
    </row>
    <row r="686" spans="1:6" ht="12.75">
      <c r="A686" s="137"/>
      <c r="B686" s="137"/>
      <c r="C686" s="137"/>
      <c r="D686" s="137"/>
      <c r="F686" s="138"/>
    </row>
    <row r="687" spans="1:6" ht="12.75">
      <c r="A687" s="137"/>
      <c r="B687" s="137"/>
      <c r="C687" s="137"/>
      <c r="D687" s="137"/>
      <c r="F687" s="138"/>
    </row>
    <row r="688" spans="1:6" ht="12.75">
      <c r="A688" s="137"/>
      <c r="B688" s="137"/>
      <c r="C688" s="137"/>
      <c r="D688" s="137"/>
      <c r="F688" s="138"/>
    </row>
    <row r="689" spans="1:6" ht="12.75">
      <c r="A689" s="137"/>
      <c r="B689" s="137"/>
      <c r="C689" s="137"/>
      <c r="D689" s="137"/>
      <c r="F689" s="138"/>
    </row>
    <row r="690" spans="1:6" ht="12.75">
      <c r="A690" s="137"/>
      <c r="B690" s="137"/>
      <c r="C690" s="137"/>
      <c r="D690" s="137"/>
      <c r="F690" s="138"/>
    </row>
    <row r="691" spans="1:6" ht="12.75">
      <c r="A691" s="137"/>
      <c r="B691" s="137"/>
      <c r="C691" s="137"/>
      <c r="D691" s="137"/>
      <c r="F691" s="138"/>
    </row>
    <row r="692" spans="1:6" ht="12.75">
      <c r="A692" s="137"/>
      <c r="B692" s="137"/>
      <c r="C692" s="137"/>
      <c r="D692" s="137"/>
      <c r="F692" s="138"/>
    </row>
    <row r="693" spans="1:6" ht="12.75">
      <c r="A693" s="137"/>
      <c r="B693" s="137"/>
      <c r="C693" s="137"/>
      <c r="D693" s="137"/>
      <c r="F693" s="138"/>
    </row>
    <row r="694" spans="1:6" ht="12.75">
      <c r="A694" s="137"/>
      <c r="B694" s="137"/>
      <c r="C694" s="137"/>
      <c r="D694" s="137"/>
      <c r="F694" s="138"/>
    </row>
    <row r="695" spans="1:6" ht="12.75">
      <c r="A695" s="137"/>
      <c r="B695" s="137"/>
      <c r="C695" s="137"/>
      <c r="D695" s="137"/>
      <c r="F695" s="138"/>
    </row>
    <row r="696" spans="1:6" ht="12.75">
      <c r="A696" s="137"/>
      <c r="B696" s="137"/>
      <c r="C696" s="137"/>
      <c r="D696" s="137"/>
      <c r="F696" s="138"/>
    </row>
    <row r="697" spans="1:6" ht="12.75">
      <c r="A697" s="137"/>
      <c r="B697" s="137"/>
      <c r="C697" s="137"/>
      <c r="D697" s="137"/>
      <c r="F697" s="138"/>
    </row>
    <row r="698" spans="1:6" ht="12.75">
      <c r="A698" s="137"/>
      <c r="B698" s="137"/>
      <c r="C698" s="137"/>
      <c r="D698" s="137"/>
      <c r="F698" s="138"/>
    </row>
    <row r="699" spans="1:6" ht="12.75">
      <c r="A699" s="137"/>
      <c r="B699" s="137"/>
      <c r="C699" s="137"/>
      <c r="D699" s="137"/>
      <c r="F699" s="138"/>
    </row>
    <row r="700" spans="1:6" ht="12.75">
      <c r="A700" s="137"/>
      <c r="B700" s="137"/>
      <c r="C700" s="137"/>
      <c r="D700" s="137"/>
      <c r="F700" s="138"/>
    </row>
    <row r="701" spans="1:6" ht="12.75">
      <c r="A701" s="137"/>
      <c r="B701" s="137"/>
      <c r="C701" s="137"/>
      <c r="D701" s="137"/>
      <c r="F701" s="138"/>
    </row>
    <row r="702" spans="1:6" ht="12.75">
      <c r="A702" s="137"/>
      <c r="B702" s="137"/>
      <c r="C702" s="137"/>
      <c r="D702" s="137"/>
      <c r="F702" s="138"/>
    </row>
    <row r="703" spans="1:6" ht="12.75">
      <c r="A703" s="137"/>
      <c r="B703" s="137"/>
      <c r="C703" s="137"/>
      <c r="D703" s="137"/>
      <c r="F703" s="138"/>
    </row>
    <row r="704" spans="1:6" ht="12.75">
      <c r="A704" s="137"/>
      <c r="B704" s="137"/>
      <c r="C704" s="137"/>
      <c r="D704" s="137"/>
      <c r="F704" s="138"/>
    </row>
    <row r="705" spans="1:6" ht="12.75">
      <c r="A705" s="137"/>
      <c r="B705" s="137"/>
      <c r="C705" s="137"/>
      <c r="D705" s="137"/>
      <c r="F705" s="138"/>
    </row>
    <row r="706" spans="1:6" ht="12.75">
      <c r="A706" s="137"/>
      <c r="B706" s="137"/>
      <c r="C706" s="137"/>
      <c r="D706" s="137"/>
      <c r="F706" s="138"/>
    </row>
    <row r="707" spans="1:6" ht="12.75">
      <c r="A707" s="137"/>
      <c r="B707" s="137"/>
      <c r="C707" s="137"/>
      <c r="D707" s="137"/>
      <c r="F707" s="138"/>
    </row>
    <row r="708" spans="1:6" ht="12.75">
      <c r="A708" s="137"/>
      <c r="B708" s="137"/>
      <c r="C708" s="137"/>
      <c r="D708" s="137"/>
      <c r="F708" s="138"/>
    </row>
    <row r="709" spans="1:6" ht="12.75">
      <c r="A709" s="137"/>
      <c r="B709" s="137"/>
      <c r="C709" s="137"/>
      <c r="D709" s="137"/>
      <c r="F709" s="138"/>
    </row>
    <row r="710" spans="1:6" ht="12.75">
      <c r="A710" s="137"/>
      <c r="B710" s="137"/>
      <c r="C710" s="137"/>
      <c r="D710" s="137"/>
      <c r="F710" s="138"/>
    </row>
    <row r="711" spans="1:6" ht="12.75">
      <c r="A711" s="137"/>
      <c r="B711" s="137"/>
      <c r="C711" s="137"/>
      <c r="D711" s="137"/>
      <c r="F711" s="138"/>
    </row>
    <row r="712" spans="1:6" ht="12.75">
      <c r="A712" s="137"/>
      <c r="B712" s="137"/>
      <c r="C712" s="137"/>
      <c r="D712" s="137"/>
      <c r="F712" s="138"/>
    </row>
    <row r="713" spans="1:6" ht="12.75">
      <c r="A713" s="137"/>
      <c r="B713" s="137"/>
      <c r="C713" s="137"/>
      <c r="D713" s="137"/>
      <c r="F713" s="138"/>
    </row>
    <row r="714" spans="1:6" ht="12.75">
      <c r="A714" s="137"/>
      <c r="B714" s="137"/>
      <c r="C714" s="137"/>
      <c r="D714" s="137"/>
      <c r="F714" s="138"/>
    </row>
    <row r="715" spans="1:6" ht="12.75">
      <c r="A715" s="137"/>
      <c r="B715" s="137"/>
      <c r="C715" s="137"/>
      <c r="D715" s="137"/>
      <c r="F715" s="138"/>
    </row>
    <row r="716" spans="1:6" ht="12.75">
      <c r="A716" s="137"/>
      <c r="B716" s="137"/>
      <c r="C716" s="137"/>
      <c r="D716" s="137"/>
      <c r="F716" s="138"/>
    </row>
    <row r="717" spans="1:6" ht="12.75">
      <c r="A717" s="137"/>
      <c r="B717" s="137"/>
      <c r="C717" s="137"/>
      <c r="D717" s="137"/>
      <c r="F717" s="138"/>
    </row>
    <row r="718" spans="1:6" ht="12.75">
      <c r="A718" s="137"/>
      <c r="B718" s="137"/>
      <c r="C718" s="137"/>
      <c r="D718" s="137"/>
      <c r="F718" s="138"/>
    </row>
    <row r="719" spans="1:6" ht="12.75">
      <c r="A719" s="137"/>
      <c r="B719" s="137"/>
      <c r="C719" s="137"/>
      <c r="D719" s="137"/>
      <c r="F719" s="138"/>
    </row>
    <row r="720" spans="1:6" ht="12.75">
      <c r="A720" s="137"/>
      <c r="B720" s="137"/>
      <c r="C720" s="137"/>
      <c r="D720" s="137"/>
      <c r="F720" s="138"/>
    </row>
    <row r="721" spans="1:6" ht="12.75">
      <c r="A721" s="137"/>
      <c r="B721" s="137"/>
      <c r="C721" s="137"/>
      <c r="D721" s="137"/>
      <c r="F721" s="138"/>
    </row>
    <row r="722" spans="1:6" ht="12.75">
      <c r="A722" s="137"/>
      <c r="B722" s="137"/>
      <c r="C722" s="137"/>
      <c r="D722" s="137"/>
      <c r="F722" s="138"/>
    </row>
    <row r="723" spans="1:6" ht="12.75">
      <c r="A723" s="137"/>
      <c r="B723" s="137"/>
      <c r="C723" s="137"/>
      <c r="D723" s="137"/>
      <c r="F723" s="138"/>
    </row>
    <row r="724" spans="1:6" ht="12.75">
      <c r="A724" s="137"/>
      <c r="B724" s="137"/>
      <c r="C724" s="137"/>
      <c r="D724" s="137"/>
      <c r="F724" s="138"/>
    </row>
    <row r="725" spans="1:6" ht="12.75">
      <c r="A725" s="137"/>
      <c r="B725" s="137"/>
      <c r="C725" s="137"/>
      <c r="D725" s="137"/>
      <c r="F725" s="138"/>
    </row>
    <row r="726" spans="1:6" ht="12.75">
      <c r="A726" s="137"/>
      <c r="B726" s="137"/>
      <c r="C726" s="137"/>
      <c r="D726" s="137"/>
      <c r="F726" s="138"/>
    </row>
    <row r="727" spans="1:6" ht="12.75">
      <c r="A727" s="137"/>
      <c r="B727" s="137"/>
      <c r="C727" s="137"/>
      <c r="D727" s="137"/>
      <c r="F727" s="138"/>
    </row>
    <row r="728" spans="1:6" ht="12.75">
      <c r="A728" s="137"/>
      <c r="B728" s="137"/>
      <c r="C728" s="137"/>
      <c r="D728" s="137"/>
      <c r="F728" s="138"/>
    </row>
    <row r="729" spans="1:6" ht="12.75">
      <c r="A729" s="137"/>
      <c r="B729" s="137"/>
      <c r="C729" s="137"/>
      <c r="D729" s="137"/>
      <c r="F729" s="138"/>
    </row>
    <row r="730" spans="1:6" ht="12.75">
      <c r="A730" s="137"/>
      <c r="B730" s="137"/>
      <c r="C730" s="137"/>
      <c r="D730" s="137"/>
      <c r="F730" s="138"/>
    </row>
    <row r="731" spans="1:6" ht="12.75">
      <c r="A731" s="137"/>
      <c r="B731" s="137"/>
      <c r="C731" s="137"/>
      <c r="D731" s="137"/>
      <c r="F731" s="138"/>
    </row>
    <row r="732" spans="1:6" ht="12.75">
      <c r="A732" s="137"/>
      <c r="B732" s="137"/>
      <c r="C732" s="137"/>
      <c r="D732" s="137"/>
      <c r="F732" s="138"/>
    </row>
    <row r="733" spans="1:6" ht="12.75">
      <c r="A733" s="137"/>
      <c r="B733" s="137"/>
      <c r="C733" s="137"/>
      <c r="D733" s="137"/>
      <c r="F733" s="138"/>
    </row>
    <row r="734" spans="1:6" ht="12.75">
      <c r="A734" s="137"/>
      <c r="B734" s="137"/>
      <c r="C734" s="137"/>
      <c r="D734" s="137"/>
      <c r="F734" s="138"/>
    </row>
    <row r="735" spans="1:6" ht="12.75">
      <c r="A735" s="137"/>
      <c r="B735" s="137"/>
      <c r="C735" s="137"/>
      <c r="D735" s="137"/>
      <c r="F735" s="138"/>
    </row>
    <row r="736" spans="1:6" ht="12.75">
      <c r="A736" s="137"/>
      <c r="B736" s="137"/>
      <c r="C736" s="137"/>
      <c r="D736" s="137"/>
      <c r="F736" s="138"/>
    </row>
    <row r="737" spans="1:6" ht="12.75">
      <c r="A737" s="137"/>
      <c r="B737" s="137"/>
      <c r="C737" s="137"/>
      <c r="D737" s="137"/>
      <c r="F737" s="138"/>
    </row>
    <row r="738" spans="1:6" ht="12.75">
      <c r="A738" s="137"/>
      <c r="B738" s="137"/>
      <c r="C738" s="137"/>
      <c r="D738" s="137"/>
      <c r="F738" s="138"/>
    </row>
    <row r="739" spans="1:6" ht="12.75">
      <c r="A739" s="137"/>
      <c r="B739" s="137"/>
      <c r="C739" s="137"/>
      <c r="D739" s="137"/>
      <c r="F739" s="138"/>
    </row>
    <row r="740" spans="1:6" ht="12.75">
      <c r="A740" s="137"/>
      <c r="B740" s="137"/>
      <c r="C740" s="137"/>
      <c r="D740" s="137"/>
      <c r="F740" s="138"/>
    </row>
    <row r="741" spans="1:6" ht="12.75">
      <c r="A741" s="137"/>
      <c r="B741" s="137"/>
      <c r="C741" s="137"/>
      <c r="D741" s="137"/>
      <c r="F741" s="138"/>
    </row>
    <row r="742" spans="1:6" ht="12.75">
      <c r="A742" s="137"/>
      <c r="B742" s="137"/>
      <c r="C742" s="137"/>
      <c r="D742" s="137"/>
      <c r="F742" s="138"/>
    </row>
    <row r="743" spans="1:6" ht="12.75">
      <c r="A743" s="137"/>
      <c r="B743" s="137"/>
      <c r="C743" s="137"/>
      <c r="D743" s="137"/>
      <c r="F743" s="138"/>
    </row>
    <row r="744" spans="1:6" ht="12.75">
      <c r="A744" s="137"/>
      <c r="B744" s="137"/>
      <c r="C744" s="137"/>
      <c r="D744" s="137"/>
      <c r="F744" s="138"/>
    </row>
    <row r="745" spans="1:6" ht="12.75">
      <c r="A745" s="137"/>
      <c r="B745" s="137"/>
      <c r="C745" s="137"/>
      <c r="D745" s="137"/>
      <c r="F745" s="138"/>
    </row>
    <row r="746" spans="1:6" ht="12.75">
      <c r="A746" s="137"/>
      <c r="B746" s="137"/>
      <c r="C746" s="137"/>
      <c r="D746" s="137"/>
      <c r="F746" s="138"/>
    </row>
    <row r="747" spans="1:6" ht="12.75">
      <c r="A747" s="137"/>
      <c r="B747" s="137"/>
      <c r="C747" s="137"/>
      <c r="D747" s="137"/>
      <c r="F747" s="138"/>
    </row>
    <row r="748" spans="1:6" ht="12.75">
      <c r="A748" s="137"/>
      <c r="B748" s="137"/>
      <c r="C748" s="137"/>
      <c r="D748" s="137"/>
      <c r="F748" s="138"/>
    </row>
    <row r="749" spans="1:6" ht="12.75">
      <c r="A749" s="137"/>
      <c r="B749" s="137"/>
      <c r="C749" s="137"/>
      <c r="D749" s="137"/>
      <c r="F749" s="138"/>
    </row>
    <row r="750" spans="1:6" ht="12.75">
      <c r="A750" s="137"/>
      <c r="B750" s="137"/>
      <c r="C750" s="137"/>
      <c r="D750" s="137"/>
      <c r="F750" s="138"/>
    </row>
    <row r="751" spans="1:6" ht="12.75">
      <c r="A751" s="137"/>
      <c r="B751" s="137"/>
      <c r="C751" s="137"/>
      <c r="D751" s="137"/>
      <c r="F751" s="138"/>
    </row>
    <row r="752" spans="1:6" ht="12.75">
      <c r="A752" s="137"/>
      <c r="B752" s="137"/>
      <c r="C752" s="137"/>
      <c r="D752" s="137"/>
      <c r="F752" s="138"/>
    </row>
    <row r="753" spans="1:6" ht="12.75">
      <c r="A753" s="137"/>
      <c r="B753" s="137"/>
      <c r="C753" s="137"/>
      <c r="D753" s="137"/>
      <c r="F753" s="138"/>
    </row>
    <row r="754" spans="1:6" ht="12.75">
      <c r="A754" s="137"/>
      <c r="B754" s="137"/>
      <c r="C754" s="137"/>
      <c r="D754" s="137"/>
      <c r="F754" s="138"/>
    </row>
    <row r="755" spans="1:6" ht="12.75">
      <c r="A755" s="137"/>
      <c r="B755" s="137"/>
      <c r="C755" s="137"/>
      <c r="D755" s="137"/>
      <c r="F755" s="138"/>
    </row>
    <row r="756" spans="1:6" ht="12.75">
      <c r="A756" s="137"/>
      <c r="B756" s="137"/>
      <c r="C756" s="137"/>
      <c r="D756" s="137"/>
      <c r="F756" s="138"/>
    </row>
    <row r="757" spans="1:6" ht="12.75">
      <c r="A757" s="137"/>
      <c r="B757" s="137"/>
      <c r="C757" s="137"/>
      <c r="D757" s="137"/>
      <c r="F757" s="138"/>
    </row>
    <row r="758" spans="1:6" ht="12.75">
      <c r="A758" s="137"/>
      <c r="B758" s="137"/>
      <c r="C758" s="137"/>
      <c r="D758" s="137"/>
      <c r="F758" s="138"/>
    </row>
    <row r="759" spans="1:6" ht="12.75">
      <c r="A759" s="137"/>
      <c r="B759" s="137"/>
      <c r="C759" s="137"/>
      <c r="D759" s="137"/>
      <c r="F759" s="138"/>
    </row>
    <row r="760" spans="1:6" ht="12.75">
      <c r="A760" s="137"/>
      <c r="B760" s="137"/>
      <c r="C760" s="137"/>
      <c r="D760" s="137"/>
      <c r="F760" s="138"/>
    </row>
    <row r="761" spans="1:6" ht="12.75">
      <c r="A761" s="137"/>
      <c r="B761" s="137"/>
      <c r="C761" s="137"/>
      <c r="D761" s="137"/>
      <c r="F761" s="138"/>
    </row>
    <row r="762" spans="1:6" ht="12.75">
      <c r="A762" s="137"/>
      <c r="B762" s="137"/>
      <c r="C762" s="137"/>
      <c r="D762" s="137"/>
      <c r="F762" s="138"/>
    </row>
    <row r="763" spans="1:6" ht="12.75">
      <c r="A763" s="137"/>
      <c r="B763" s="137"/>
      <c r="C763" s="137"/>
      <c r="D763" s="137"/>
      <c r="F763" s="138"/>
    </row>
    <row r="764" spans="1:6" ht="12.75">
      <c r="A764" s="137"/>
      <c r="B764" s="137"/>
      <c r="C764" s="137"/>
      <c r="D764" s="137"/>
      <c r="F764" s="138"/>
    </row>
    <row r="765" spans="1:6" ht="12.75">
      <c r="A765" s="137"/>
      <c r="B765" s="137"/>
      <c r="C765" s="137"/>
      <c r="D765" s="137"/>
      <c r="F765" s="138"/>
    </row>
    <row r="766" spans="1:6" ht="12.75">
      <c r="A766" s="137"/>
      <c r="B766" s="137"/>
      <c r="C766" s="137"/>
      <c r="D766" s="137"/>
      <c r="F766" s="138"/>
    </row>
    <row r="767" spans="1:6" ht="12.75">
      <c r="A767" s="137"/>
      <c r="B767" s="137"/>
      <c r="C767" s="137"/>
      <c r="D767" s="137"/>
      <c r="F767" s="138"/>
    </row>
    <row r="768" spans="1:6" ht="12.75">
      <c r="A768" s="137"/>
      <c r="B768" s="137"/>
      <c r="C768" s="137"/>
      <c r="D768" s="137"/>
      <c r="F768" s="138"/>
    </row>
    <row r="769" spans="1:6" ht="12.75">
      <c r="A769" s="137"/>
      <c r="B769" s="137"/>
      <c r="C769" s="137"/>
      <c r="D769" s="137"/>
      <c r="F769" s="138"/>
    </row>
    <row r="770" spans="1:6" ht="12.75">
      <c r="A770" s="137"/>
      <c r="B770" s="137"/>
      <c r="C770" s="137"/>
      <c r="D770" s="137"/>
      <c r="F770" s="138"/>
    </row>
    <row r="771" spans="1:6" ht="12.75">
      <c r="A771" s="137"/>
      <c r="B771" s="137"/>
      <c r="C771" s="137"/>
      <c r="D771" s="137"/>
      <c r="F771" s="138"/>
    </row>
    <row r="772" spans="1:6" ht="12.75">
      <c r="A772" s="137"/>
      <c r="B772" s="137"/>
      <c r="C772" s="137"/>
      <c r="D772" s="137"/>
      <c r="F772" s="138"/>
    </row>
    <row r="773" spans="1:6" ht="12.75">
      <c r="A773" s="137"/>
      <c r="B773" s="137"/>
      <c r="C773" s="137"/>
      <c r="D773" s="137"/>
      <c r="F773" s="138"/>
    </row>
    <row r="774" spans="1:6" ht="12.75">
      <c r="A774" s="137"/>
      <c r="B774" s="137"/>
      <c r="C774" s="137"/>
      <c r="D774" s="137"/>
      <c r="F774" s="138"/>
    </row>
    <row r="775" spans="1:6" ht="12.75">
      <c r="A775" s="137"/>
      <c r="B775" s="137"/>
      <c r="C775" s="137"/>
      <c r="D775" s="137"/>
      <c r="F775" s="138"/>
    </row>
    <row r="776" spans="1:6" ht="12.75">
      <c r="A776" s="137"/>
      <c r="B776" s="137"/>
      <c r="C776" s="137"/>
      <c r="D776" s="137"/>
      <c r="F776" s="138"/>
    </row>
    <row r="777" spans="1:6" ht="12.75">
      <c r="A777" s="137"/>
      <c r="B777" s="137"/>
      <c r="C777" s="137"/>
      <c r="D777" s="137"/>
      <c r="F777" s="138"/>
    </row>
    <row r="778" spans="1:6" ht="12.75">
      <c r="A778" s="137"/>
      <c r="B778" s="137"/>
      <c r="C778" s="137"/>
      <c r="D778" s="137"/>
      <c r="F778" s="138"/>
    </row>
    <row r="779" spans="1:6" ht="12.75">
      <c r="A779" s="137"/>
      <c r="B779" s="137"/>
      <c r="C779" s="137"/>
      <c r="D779" s="137"/>
      <c r="F779" s="138"/>
    </row>
    <row r="780" spans="1:6" ht="12.75">
      <c r="A780" s="137"/>
      <c r="B780" s="137"/>
      <c r="C780" s="137"/>
      <c r="D780" s="137"/>
      <c r="F780" s="138"/>
    </row>
    <row r="781" spans="1:6" ht="12.75">
      <c r="A781" s="137"/>
      <c r="B781" s="137"/>
      <c r="C781" s="137"/>
      <c r="D781" s="137"/>
      <c r="F781" s="138"/>
    </row>
    <row r="782" spans="1:6" ht="12.75">
      <c r="A782" s="137"/>
      <c r="B782" s="137"/>
      <c r="C782" s="137"/>
      <c r="D782" s="137"/>
      <c r="F782" s="138"/>
    </row>
    <row r="783" spans="1:6" ht="12.75">
      <c r="A783" s="137"/>
      <c r="B783" s="137"/>
      <c r="C783" s="137"/>
      <c r="D783" s="137"/>
      <c r="F783" s="138"/>
    </row>
    <row r="784" spans="1:6" ht="12.75">
      <c r="A784" s="137"/>
      <c r="B784" s="137"/>
      <c r="C784" s="137"/>
      <c r="D784" s="137"/>
      <c r="F784" s="138"/>
    </row>
    <row r="785" spans="1:6" ht="12.75">
      <c r="A785" s="137"/>
      <c r="B785" s="137"/>
      <c r="C785" s="137"/>
      <c r="D785" s="137"/>
      <c r="F785" s="138"/>
    </row>
    <row r="786" spans="1:6" ht="12.75">
      <c r="A786" s="137"/>
      <c r="B786" s="137"/>
      <c r="C786" s="137"/>
      <c r="D786" s="137"/>
      <c r="F786" s="138"/>
    </row>
    <row r="787" spans="1:6" ht="12.75">
      <c r="A787" s="137"/>
      <c r="B787" s="137"/>
      <c r="C787" s="137"/>
      <c r="D787" s="137"/>
      <c r="F787" s="138"/>
    </row>
    <row r="788" spans="1:6" ht="12.75">
      <c r="A788" s="137"/>
      <c r="B788" s="137"/>
      <c r="C788" s="137"/>
      <c r="D788" s="137"/>
      <c r="F788" s="138"/>
    </row>
    <row r="789" spans="1:6" ht="12.75">
      <c r="A789" s="137"/>
      <c r="B789" s="137"/>
      <c r="C789" s="137"/>
      <c r="D789" s="137"/>
      <c r="F789" s="138"/>
    </row>
    <row r="790" spans="1:6" ht="12.75">
      <c r="A790" s="137"/>
      <c r="B790" s="137"/>
      <c r="C790" s="137"/>
      <c r="D790" s="137"/>
      <c r="F790" s="138"/>
    </row>
    <row r="791" spans="1:6" ht="12.75">
      <c r="A791" s="137"/>
      <c r="B791" s="137"/>
      <c r="C791" s="137"/>
      <c r="D791" s="137"/>
      <c r="F791" s="138"/>
    </row>
    <row r="792" spans="1:6" ht="12.75">
      <c r="A792" s="137"/>
      <c r="B792" s="137"/>
      <c r="C792" s="137"/>
      <c r="D792" s="137"/>
      <c r="F792" s="138"/>
    </row>
    <row r="793" spans="1:6" ht="12.75">
      <c r="A793" s="137"/>
      <c r="B793" s="137"/>
      <c r="C793" s="137"/>
      <c r="D793" s="137"/>
      <c r="F793" s="138"/>
    </row>
    <row r="794" spans="1:6" ht="12.75">
      <c r="A794" s="137"/>
      <c r="B794" s="137"/>
      <c r="C794" s="137"/>
      <c r="D794" s="137"/>
      <c r="F794" s="138"/>
    </row>
    <row r="795" spans="1:6" ht="12.75">
      <c r="A795" s="137"/>
      <c r="B795" s="137"/>
      <c r="C795" s="137"/>
      <c r="D795" s="137"/>
      <c r="F795" s="138"/>
    </row>
    <row r="796" spans="1:6" ht="12.75">
      <c r="A796" s="137"/>
      <c r="B796" s="137"/>
      <c r="C796" s="137"/>
      <c r="D796" s="137"/>
      <c r="F796" s="138"/>
    </row>
    <row r="797" spans="1:6" ht="12.75">
      <c r="A797" s="137"/>
      <c r="B797" s="137"/>
      <c r="C797" s="137"/>
      <c r="D797" s="137"/>
      <c r="F797" s="138"/>
    </row>
    <row r="798" spans="1:6" ht="12.75">
      <c r="A798" s="137"/>
      <c r="B798" s="137"/>
      <c r="C798" s="137"/>
      <c r="D798" s="137"/>
      <c r="F798" s="138"/>
    </row>
    <row r="799" spans="1:6" ht="12.75">
      <c r="A799" s="137"/>
      <c r="B799" s="137"/>
      <c r="C799" s="137"/>
      <c r="D799" s="137"/>
      <c r="F799" s="138"/>
    </row>
    <row r="800" spans="1:6" ht="12.75">
      <c r="A800" s="137"/>
      <c r="B800" s="137"/>
      <c r="C800" s="137"/>
      <c r="D800" s="137"/>
      <c r="F800" s="138"/>
    </row>
    <row r="801" spans="1:6" ht="12.75">
      <c r="A801" s="137"/>
      <c r="B801" s="137"/>
      <c r="C801" s="137"/>
      <c r="D801" s="137"/>
      <c r="F801" s="138"/>
    </row>
    <row r="802" spans="1:6" ht="12.75">
      <c r="A802" s="137"/>
      <c r="B802" s="137"/>
      <c r="C802" s="137"/>
      <c r="D802" s="137"/>
      <c r="F802" s="138"/>
    </row>
    <row r="803" spans="1:6" ht="12.75">
      <c r="A803" s="137"/>
      <c r="B803" s="137"/>
      <c r="C803" s="137"/>
      <c r="D803" s="137"/>
      <c r="F803" s="138"/>
    </row>
    <row r="804" spans="1:6" ht="12.75">
      <c r="A804" s="137"/>
      <c r="B804" s="137"/>
      <c r="C804" s="137"/>
      <c r="D804" s="137"/>
      <c r="F804" s="138"/>
    </row>
    <row r="805" spans="1:6" ht="12.75">
      <c r="A805" s="137"/>
      <c r="B805" s="137"/>
      <c r="C805" s="137"/>
      <c r="D805" s="137"/>
      <c r="F805" s="138"/>
    </row>
    <row r="806" spans="1:6" ht="12.75">
      <c r="A806" s="137"/>
      <c r="B806" s="137"/>
      <c r="C806" s="137"/>
      <c r="D806" s="137"/>
      <c r="F806" s="138"/>
    </row>
    <row r="807" spans="1:6" ht="12.75">
      <c r="A807" s="137"/>
      <c r="B807" s="137"/>
      <c r="C807" s="137"/>
      <c r="D807" s="137"/>
      <c r="F807" s="138"/>
    </row>
    <row r="808" spans="1:6" ht="12.75">
      <c r="A808" s="137"/>
      <c r="B808" s="137"/>
      <c r="C808" s="137"/>
      <c r="D808" s="137"/>
      <c r="F808" s="138"/>
    </row>
    <row r="809" spans="1:6" ht="12.75">
      <c r="A809" s="137"/>
      <c r="B809" s="137"/>
      <c r="C809" s="137"/>
      <c r="D809" s="137"/>
      <c r="F809" s="138"/>
    </row>
    <row r="810" spans="1:6" ht="12.75">
      <c r="A810" s="137"/>
      <c r="B810" s="137"/>
      <c r="C810" s="137"/>
      <c r="D810" s="137"/>
      <c r="F810" s="138"/>
    </row>
    <row r="811" spans="1:6" ht="12.75">
      <c r="A811" s="137"/>
      <c r="B811" s="137"/>
      <c r="C811" s="137"/>
      <c r="D811" s="137"/>
      <c r="F811" s="138"/>
    </row>
    <row r="812" spans="1:6" ht="12.75">
      <c r="A812" s="137"/>
      <c r="B812" s="137"/>
      <c r="C812" s="137"/>
      <c r="D812" s="137"/>
      <c r="F812" s="138"/>
    </row>
    <row r="813" spans="1:6" ht="12.75">
      <c r="A813" s="137"/>
      <c r="B813" s="137"/>
      <c r="C813" s="137"/>
      <c r="D813" s="137"/>
      <c r="F813" s="138"/>
    </row>
    <row r="814" spans="1:6" ht="12.75">
      <c r="A814" s="137"/>
      <c r="B814" s="137"/>
      <c r="C814" s="137"/>
      <c r="D814" s="137"/>
      <c r="F814" s="138"/>
    </row>
    <row r="815" spans="1:6" ht="12.75">
      <c r="A815" s="137"/>
      <c r="B815" s="137"/>
      <c r="C815" s="137"/>
      <c r="D815" s="137"/>
      <c r="F815" s="138"/>
    </row>
    <row r="816" spans="1:6" ht="12.75">
      <c r="A816" s="137"/>
      <c r="B816" s="137"/>
      <c r="C816" s="137"/>
      <c r="D816" s="137"/>
      <c r="F816" s="138"/>
    </row>
    <row r="817" spans="1:6" ht="12.75">
      <c r="A817" s="137"/>
      <c r="B817" s="137"/>
      <c r="C817" s="137"/>
      <c r="D817" s="137"/>
      <c r="F817" s="138"/>
    </row>
    <row r="818" spans="1:6" ht="12.75">
      <c r="A818" s="137"/>
      <c r="B818" s="137"/>
      <c r="C818" s="137"/>
      <c r="D818" s="137"/>
      <c r="F818" s="138"/>
    </row>
    <row r="819" spans="1:6" ht="12.75">
      <c r="A819" s="137"/>
      <c r="B819" s="137"/>
      <c r="C819" s="137"/>
      <c r="D819" s="137"/>
      <c r="F819" s="138"/>
    </row>
    <row r="820" spans="1:6" ht="12.75">
      <c r="A820" s="137"/>
      <c r="B820" s="137"/>
      <c r="C820" s="137"/>
      <c r="D820" s="137"/>
      <c r="F820" s="138"/>
    </row>
    <row r="821" spans="1:6" ht="12.75">
      <c r="A821" s="137"/>
      <c r="B821" s="137"/>
      <c r="C821" s="137"/>
      <c r="D821" s="137"/>
      <c r="F821" s="138"/>
    </row>
    <row r="822" spans="1:6" ht="12.75">
      <c r="A822" s="137"/>
      <c r="B822" s="137"/>
      <c r="C822" s="137"/>
      <c r="D822" s="137"/>
      <c r="F822" s="138"/>
    </row>
    <row r="823" spans="1:6" ht="12.75">
      <c r="A823" s="137"/>
      <c r="B823" s="137"/>
      <c r="C823" s="137"/>
      <c r="D823" s="137"/>
      <c r="F823" s="138"/>
    </row>
    <row r="824" spans="1:6" ht="12.75">
      <c r="A824" s="137"/>
      <c r="B824" s="137"/>
      <c r="C824" s="137"/>
      <c r="D824" s="137"/>
      <c r="F824" s="138"/>
    </row>
    <row r="825" spans="1:6" ht="12.75">
      <c r="A825" s="137"/>
      <c r="B825" s="137"/>
      <c r="C825" s="137"/>
      <c r="D825" s="137"/>
      <c r="F825" s="138"/>
    </row>
    <row r="826" spans="1:6" ht="12.75">
      <c r="A826" s="137"/>
      <c r="B826" s="137"/>
      <c r="C826" s="137"/>
      <c r="D826" s="137"/>
      <c r="F826" s="138"/>
    </row>
    <row r="827" spans="1:6" ht="12.75">
      <c r="A827" s="137"/>
      <c r="B827" s="137"/>
      <c r="C827" s="137"/>
      <c r="D827" s="137"/>
      <c r="F827" s="138"/>
    </row>
    <row r="828" spans="1:6" ht="12.75">
      <c r="A828" s="137"/>
      <c r="B828" s="137"/>
      <c r="C828" s="137"/>
      <c r="D828" s="137"/>
      <c r="F828" s="138"/>
    </row>
    <row r="829" spans="1:6" ht="12.75">
      <c r="A829" s="137"/>
      <c r="B829" s="137"/>
      <c r="C829" s="137"/>
      <c r="D829" s="137"/>
      <c r="F829" s="138"/>
    </row>
    <row r="830" spans="1:6" ht="12.75">
      <c r="A830" s="137"/>
      <c r="B830" s="137"/>
      <c r="C830" s="137"/>
      <c r="D830" s="137"/>
      <c r="F830" s="138"/>
    </row>
    <row r="831" spans="1:6" ht="12.75">
      <c r="A831" s="137"/>
      <c r="B831" s="137"/>
      <c r="C831" s="137"/>
      <c r="D831" s="137"/>
      <c r="F831" s="138"/>
    </row>
    <row r="832" spans="1:6" ht="12.75">
      <c r="A832" s="137"/>
      <c r="B832" s="137"/>
      <c r="C832" s="137"/>
      <c r="D832" s="137"/>
      <c r="F832" s="138"/>
    </row>
    <row r="833" spans="1:6" ht="12.75">
      <c r="A833" s="137"/>
      <c r="B833" s="137"/>
      <c r="C833" s="137"/>
      <c r="D833" s="137"/>
      <c r="F833" s="138"/>
    </row>
    <row r="834" spans="1:6" ht="12.75">
      <c r="A834" s="137"/>
      <c r="B834" s="137"/>
      <c r="C834" s="137"/>
      <c r="D834" s="137"/>
      <c r="F834" s="138"/>
    </row>
    <row r="835" spans="1:6" ht="12.75">
      <c r="A835" s="137"/>
      <c r="B835" s="137"/>
      <c r="C835" s="137"/>
      <c r="D835" s="137"/>
      <c r="F835" s="138"/>
    </row>
    <row r="836" spans="1:6" ht="12.75">
      <c r="A836" s="137"/>
      <c r="B836" s="137"/>
      <c r="C836" s="137"/>
      <c r="D836" s="137"/>
      <c r="F836" s="138"/>
    </row>
    <row r="837" spans="1:6" ht="12.75">
      <c r="A837" s="137"/>
      <c r="B837" s="137"/>
      <c r="C837" s="137"/>
      <c r="D837" s="137"/>
      <c r="F837" s="138"/>
    </row>
    <row r="838" spans="1:6" ht="12.75">
      <c r="A838" s="137"/>
      <c r="B838" s="137"/>
      <c r="C838" s="137"/>
      <c r="D838" s="137"/>
      <c r="F838" s="138"/>
    </row>
    <row r="839" spans="1:6" ht="12.75">
      <c r="A839" s="137"/>
      <c r="B839" s="137"/>
      <c r="C839" s="137"/>
      <c r="D839" s="137"/>
      <c r="F839" s="138"/>
    </row>
    <row r="840" spans="1:6" ht="12.75">
      <c r="A840" s="137"/>
      <c r="B840" s="137"/>
      <c r="C840" s="137"/>
      <c r="D840" s="137"/>
      <c r="F840" s="138"/>
    </row>
    <row r="841" spans="1:6" ht="12.75">
      <c r="A841" s="137"/>
      <c r="B841" s="137"/>
      <c r="C841" s="137"/>
      <c r="D841" s="137"/>
      <c r="F841" s="138"/>
    </row>
    <row r="842" spans="1:6" ht="12.75">
      <c r="A842" s="137"/>
      <c r="B842" s="137"/>
      <c r="C842" s="137"/>
      <c r="D842" s="137"/>
      <c r="F842" s="138"/>
    </row>
    <row r="843" spans="1:6" ht="12.75">
      <c r="A843" s="137"/>
      <c r="B843" s="137"/>
      <c r="C843" s="137"/>
      <c r="D843" s="137"/>
      <c r="F843" s="138"/>
    </row>
    <row r="844" spans="1:6" ht="12.75">
      <c r="A844" s="137"/>
      <c r="B844" s="137"/>
      <c r="C844" s="137"/>
      <c r="D844" s="137"/>
      <c r="F844" s="138"/>
    </row>
    <row r="845" spans="1:6" ht="12.75">
      <c r="A845" s="137"/>
      <c r="B845" s="137"/>
      <c r="C845" s="137"/>
      <c r="D845" s="137"/>
      <c r="F845" s="138"/>
    </row>
    <row r="846" spans="1:6" ht="12.75">
      <c r="A846" s="137"/>
      <c r="B846" s="137"/>
      <c r="C846" s="137"/>
      <c r="D846" s="137"/>
      <c r="F846" s="138"/>
    </row>
    <row r="847" spans="1:6" ht="12.75">
      <c r="A847" s="137"/>
      <c r="B847" s="137"/>
      <c r="C847" s="137"/>
      <c r="D847" s="137"/>
      <c r="F847" s="138"/>
    </row>
    <row r="848" spans="1:6" ht="12.75">
      <c r="A848" s="137"/>
      <c r="B848" s="137"/>
      <c r="C848" s="137"/>
      <c r="D848" s="137"/>
      <c r="F848" s="138"/>
    </row>
    <row r="849" spans="1:6" ht="12.75">
      <c r="A849" s="137"/>
      <c r="B849" s="137"/>
      <c r="C849" s="137"/>
      <c r="D849" s="137"/>
      <c r="F849" s="138"/>
    </row>
    <row r="850" spans="1:6" ht="12.75">
      <c r="A850" s="137"/>
      <c r="B850" s="137"/>
      <c r="C850" s="137"/>
      <c r="D850" s="137"/>
      <c r="F850" s="138"/>
    </row>
    <row r="851" spans="1:6" ht="12.75">
      <c r="A851" s="137"/>
      <c r="B851" s="137"/>
      <c r="C851" s="137"/>
      <c r="D851" s="137"/>
      <c r="F851" s="138"/>
    </row>
    <row r="852" spans="1:6" ht="12.75">
      <c r="A852" s="137"/>
      <c r="B852" s="137"/>
      <c r="C852" s="137"/>
      <c r="D852" s="137"/>
      <c r="F852" s="138"/>
    </row>
    <row r="853" spans="1:6" ht="12.75">
      <c r="A853" s="137"/>
      <c r="B853" s="137"/>
      <c r="C853" s="137"/>
      <c r="D853" s="137"/>
      <c r="F853" s="138"/>
    </row>
    <row r="854" spans="1:6" ht="12.75">
      <c r="A854" s="137"/>
      <c r="B854" s="137"/>
      <c r="C854" s="137"/>
      <c r="D854" s="137"/>
      <c r="F854" s="138"/>
    </row>
    <row r="855" spans="1:6" ht="12.75">
      <c r="A855" s="137"/>
      <c r="B855" s="137"/>
      <c r="C855" s="137"/>
      <c r="D855" s="137"/>
      <c r="F855" s="138"/>
    </row>
    <row r="856" spans="1:6" ht="12.75">
      <c r="A856" s="137"/>
      <c r="B856" s="137"/>
      <c r="C856" s="137"/>
      <c r="D856" s="137"/>
      <c r="F856" s="138"/>
    </row>
    <row r="857" spans="1:6" ht="12.75">
      <c r="A857" s="137"/>
      <c r="B857" s="137"/>
      <c r="C857" s="137"/>
      <c r="D857" s="137"/>
      <c r="F857" s="138"/>
    </row>
    <row r="858" spans="1:6" ht="12.75">
      <c r="A858" s="137"/>
      <c r="B858" s="137"/>
      <c r="C858" s="137"/>
      <c r="D858" s="137"/>
      <c r="F858" s="138"/>
    </row>
    <row r="859" spans="1:6" ht="12.75">
      <c r="A859" s="137"/>
      <c r="B859" s="137"/>
      <c r="C859" s="137"/>
      <c r="D859" s="137"/>
      <c r="F859" s="138"/>
    </row>
    <row r="860" spans="1:6" ht="12.75">
      <c r="A860" s="137"/>
      <c r="B860" s="137"/>
      <c r="C860" s="137"/>
      <c r="D860" s="137"/>
      <c r="F860" s="138"/>
    </row>
    <row r="861" spans="1:6" ht="12.75">
      <c r="A861" s="137"/>
      <c r="B861" s="137"/>
      <c r="C861" s="137"/>
      <c r="D861" s="137"/>
      <c r="F861" s="138"/>
    </row>
    <row r="862" spans="1:6" ht="12.75">
      <c r="A862" s="137"/>
      <c r="B862" s="137"/>
      <c r="C862" s="137"/>
      <c r="D862" s="137"/>
      <c r="F862" s="138"/>
    </row>
    <row r="863" spans="1:6" ht="12.75">
      <c r="A863" s="137"/>
      <c r="B863" s="137"/>
      <c r="C863" s="137"/>
      <c r="D863" s="137"/>
      <c r="F863" s="138"/>
    </row>
    <row r="864" spans="1:6" ht="12.75">
      <c r="A864" s="137"/>
      <c r="B864" s="137"/>
      <c r="C864" s="137"/>
      <c r="D864" s="137"/>
      <c r="F864" s="138"/>
    </row>
    <row r="865" spans="1:6" ht="12.75">
      <c r="A865" s="137"/>
      <c r="B865" s="137"/>
      <c r="C865" s="137"/>
      <c r="D865" s="137"/>
      <c r="F865" s="138"/>
    </row>
    <row r="866" spans="1:6" ht="12.75">
      <c r="A866" s="137"/>
      <c r="B866" s="137"/>
      <c r="C866" s="137"/>
      <c r="D866" s="137"/>
      <c r="F866" s="138"/>
    </row>
    <row r="867" spans="1:6" ht="12.75">
      <c r="A867" s="137"/>
      <c r="B867" s="137"/>
      <c r="C867" s="137"/>
      <c r="D867" s="137"/>
      <c r="F867" s="138"/>
    </row>
    <row r="868" spans="1:6" ht="12.75">
      <c r="A868" s="137"/>
      <c r="B868" s="137"/>
      <c r="C868" s="137"/>
      <c r="D868" s="137"/>
      <c r="F868" s="138"/>
    </row>
    <row r="869" spans="1:6" ht="12.75">
      <c r="A869" s="137"/>
      <c r="B869" s="137"/>
      <c r="C869" s="137"/>
      <c r="D869" s="137"/>
      <c r="F869" s="138"/>
    </row>
    <row r="870" spans="1:6" ht="12.75">
      <c r="A870" s="137"/>
      <c r="B870" s="137"/>
      <c r="C870" s="137"/>
      <c r="D870" s="137"/>
      <c r="F870" s="138"/>
    </row>
    <row r="871" spans="1:6" ht="12.75">
      <c r="A871" s="137"/>
      <c r="B871" s="137"/>
      <c r="C871" s="137"/>
      <c r="D871" s="137"/>
      <c r="F871" s="138"/>
    </row>
    <row r="872" spans="1:6" ht="12.75">
      <c r="A872" s="137"/>
      <c r="B872" s="137"/>
      <c r="C872" s="137"/>
      <c r="D872" s="137"/>
      <c r="F872" s="138"/>
    </row>
    <row r="873" spans="1:6" ht="12.75">
      <c r="A873" s="137"/>
      <c r="B873" s="137"/>
      <c r="C873" s="137"/>
      <c r="D873" s="137"/>
      <c r="F873" s="138"/>
    </row>
    <row r="874" spans="1:6" ht="12.75">
      <c r="A874" s="137"/>
      <c r="B874" s="137"/>
      <c r="C874" s="137"/>
      <c r="D874" s="137"/>
      <c r="F874" s="138"/>
    </row>
    <row r="875" spans="1:6" ht="12.75">
      <c r="A875" s="137"/>
      <c r="B875" s="137"/>
      <c r="C875" s="137"/>
      <c r="D875" s="137"/>
      <c r="F875" s="138"/>
    </row>
    <row r="876" spans="1:6" ht="12.75">
      <c r="A876" s="137"/>
      <c r="B876" s="137"/>
      <c r="C876" s="137"/>
      <c r="D876" s="137"/>
      <c r="F876" s="138"/>
    </row>
    <row r="877" spans="1:6" ht="12.75">
      <c r="A877" s="137"/>
      <c r="B877" s="137"/>
      <c r="C877" s="137"/>
      <c r="D877" s="137"/>
      <c r="F877" s="138"/>
    </row>
    <row r="878" spans="1:6" ht="12.75">
      <c r="A878" s="137"/>
      <c r="B878" s="137"/>
      <c r="C878" s="137"/>
      <c r="D878" s="137"/>
      <c r="F878" s="138"/>
    </row>
    <row r="879" spans="1:6" ht="12.75">
      <c r="A879" s="137"/>
      <c r="B879" s="137"/>
      <c r="C879" s="137"/>
      <c r="D879" s="137"/>
      <c r="F879" s="138"/>
    </row>
    <row r="880" spans="1:6" ht="12.75">
      <c r="A880" s="137"/>
      <c r="B880" s="137"/>
      <c r="C880" s="137"/>
      <c r="D880" s="137"/>
      <c r="F880" s="138"/>
    </row>
    <row r="881" spans="1:6" ht="12.75">
      <c r="A881" s="137"/>
      <c r="B881" s="137"/>
      <c r="C881" s="137"/>
      <c r="D881" s="137"/>
      <c r="F881" s="138"/>
    </row>
    <row r="882" spans="1:6" ht="12.75">
      <c r="A882" s="137"/>
      <c r="B882" s="137"/>
      <c r="C882" s="137"/>
      <c r="D882" s="137"/>
      <c r="F882" s="138"/>
    </row>
    <row r="883" spans="1:6" ht="12.75">
      <c r="A883" s="137"/>
      <c r="B883" s="137"/>
      <c r="C883" s="137"/>
      <c r="D883" s="137"/>
      <c r="F883" s="138"/>
    </row>
    <row r="884" spans="1:6" ht="12.75">
      <c r="A884" s="137"/>
      <c r="B884" s="137"/>
      <c r="C884" s="137"/>
      <c r="D884" s="137"/>
      <c r="F884" s="138"/>
    </row>
    <row r="885" spans="1:6" ht="12.75">
      <c r="A885" s="137"/>
      <c r="B885" s="137"/>
      <c r="C885" s="137"/>
      <c r="D885" s="137"/>
      <c r="F885" s="138"/>
    </row>
    <row r="886" spans="1:6" ht="12.75">
      <c r="A886" s="137"/>
      <c r="B886" s="137"/>
      <c r="C886" s="137"/>
      <c r="D886" s="137"/>
      <c r="F886" s="138"/>
    </row>
    <row r="887" spans="1:6" ht="12.75">
      <c r="A887" s="137"/>
      <c r="B887" s="137"/>
      <c r="C887" s="137"/>
      <c r="D887" s="137"/>
      <c r="F887" s="138"/>
    </row>
    <row r="888" spans="1:6" ht="12.75">
      <c r="A888" s="137"/>
      <c r="B888" s="137"/>
      <c r="C888" s="137"/>
      <c r="D888" s="137"/>
      <c r="F888" s="138"/>
    </row>
    <row r="889" spans="1:6" ht="12.75">
      <c r="A889" s="137"/>
      <c r="B889" s="137"/>
      <c r="C889" s="137"/>
      <c r="D889" s="137"/>
      <c r="F889" s="138"/>
    </row>
    <row r="890" spans="1:6" ht="12.75">
      <c r="A890" s="137"/>
      <c r="B890" s="137"/>
      <c r="C890" s="137"/>
      <c r="D890" s="137"/>
      <c r="F890" s="138"/>
    </row>
    <row r="891" spans="1:6" ht="12.75">
      <c r="A891" s="137"/>
      <c r="B891" s="137"/>
      <c r="C891" s="137"/>
      <c r="D891" s="137"/>
      <c r="F891" s="138"/>
    </row>
    <row r="892" spans="1:6" ht="12.75">
      <c r="A892" s="137"/>
      <c r="B892" s="137"/>
      <c r="C892" s="137"/>
      <c r="D892" s="137"/>
      <c r="F892" s="138"/>
    </row>
    <row r="893" spans="1:6" ht="12.75">
      <c r="A893" s="137"/>
      <c r="B893" s="137"/>
      <c r="C893" s="137"/>
      <c r="D893" s="137"/>
      <c r="F893" s="138"/>
    </row>
    <row r="894" spans="1:6" ht="12.75">
      <c r="A894" s="137"/>
      <c r="B894" s="137"/>
      <c r="C894" s="137"/>
      <c r="D894" s="137"/>
      <c r="F894" s="138"/>
    </row>
    <row r="895" spans="1:6" ht="12.75">
      <c r="A895" s="137"/>
      <c r="B895" s="137"/>
      <c r="C895" s="137"/>
      <c r="D895" s="137"/>
      <c r="F895" s="138"/>
    </row>
    <row r="896" spans="1:6" ht="12.75">
      <c r="A896" s="137"/>
      <c r="B896" s="137"/>
      <c r="C896" s="137"/>
      <c r="D896" s="137"/>
      <c r="F896" s="138"/>
    </row>
    <row r="897" spans="1:6" ht="12.75">
      <c r="A897" s="137"/>
      <c r="B897" s="137"/>
      <c r="C897" s="137"/>
      <c r="D897" s="137"/>
      <c r="F897" s="138"/>
    </row>
    <row r="898" spans="1:6" ht="12.75">
      <c r="A898" s="137"/>
      <c r="B898" s="137"/>
      <c r="C898" s="137"/>
      <c r="D898" s="137"/>
      <c r="F898" s="138"/>
    </row>
    <row r="899" spans="1:6" ht="12.75">
      <c r="A899" s="137"/>
      <c r="B899" s="137"/>
      <c r="C899" s="137"/>
      <c r="D899" s="137"/>
      <c r="F899" s="138"/>
    </row>
    <row r="900" spans="1:6" ht="12.75">
      <c r="A900" s="137"/>
      <c r="B900" s="137"/>
      <c r="C900" s="137"/>
      <c r="D900" s="137"/>
      <c r="F900" s="138"/>
    </row>
    <row r="901" spans="1:6" ht="12.75">
      <c r="A901" s="137"/>
      <c r="B901" s="137"/>
      <c r="C901" s="137"/>
      <c r="D901" s="137"/>
      <c r="F901" s="138"/>
    </row>
    <row r="902" spans="1:6" ht="12.75">
      <c r="A902" s="137"/>
      <c r="B902" s="137"/>
      <c r="C902" s="137"/>
      <c r="D902" s="137"/>
      <c r="F902" s="138"/>
    </row>
    <row r="903" spans="1:6" ht="12.75">
      <c r="A903" s="137"/>
      <c r="B903" s="137"/>
      <c r="C903" s="137"/>
      <c r="D903" s="137"/>
      <c r="F903" s="138"/>
    </row>
    <row r="904" spans="1:6" ht="12.75">
      <c r="A904" s="137"/>
      <c r="B904" s="137"/>
      <c r="C904" s="137"/>
      <c r="D904" s="137"/>
      <c r="F904" s="138"/>
    </row>
    <row r="905" spans="1:6" ht="12.75">
      <c r="A905" s="137"/>
      <c r="B905" s="137"/>
      <c r="C905" s="137"/>
      <c r="D905" s="137"/>
      <c r="F905" s="138"/>
    </row>
    <row r="906" spans="1:6" ht="12.75">
      <c r="A906" s="137"/>
      <c r="B906" s="137"/>
      <c r="C906" s="137"/>
      <c r="D906" s="137"/>
      <c r="F906" s="138"/>
    </row>
    <row r="907" spans="1:6" ht="12.75">
      <c r="A907" s="137"/>
      <c r="B907" s="137"/>
      <c r="C907" s="137"/>
      <c r="D907" s="137"/>
      <c r="F907" s="138"/>
    </row>
    <row r="908" spans="1:6" ht="12.75">
      <c r="A908" s="137"/>
      <c r="B908" s="137"/>
      <c r="C908" s="137"/>
      <c r="D908" s="137"/>
      <c r="F908" s="138"/>
    </row>
    <row r="909" spans="1:6" ht="12.75">
      <c r="A909" s="137"/>
      <c r="B909" s="137"/>
      <c r="C909" s="137"/>
      <c r="D909" s="137"/>
      <c r="F909" s="138"/>
    </row>
    <row r="910" spans="1:6" ht="12.75">
      <c r="A910" s="137"/>
      <c r="B910" s="137"/>
      <c r="C910" s="137"/>
      <c r="D910" s="137"/>
      <c r="F910" s="138"/>
    </row>
    <row r="911" spans="1:6" ht="12.75">
      <c r="A911" s="137"/>
      <c r="B911" s="137"/>
      <c r="C911" s="137"/>
      <c r="D911" s="137"/>
      <c r="F911" s="138"/>
    </row>
    <row r="912" spans="1:6" ht="12.75">
      <c r="A912" s="137"/>
      <c r="B912" s="137"/>
      <c r="C912" s="137"/>
      <c r="D912" s="137"/>
      <c r="F912" s="138"/>
    </row>
    <row r="913" spans="1:6" ht="12.75">
      <c r="A913" s="137"/>
      <c r="B913" s="137"/>
      <c r="C913" s="137"/>
      <c r="D913" s="137"/>
      <c r="F913" s="138"/>
    </row>
    <row r="914" spans="1:6" ht="12.75">
      <c r="A914" s="137"/>
      <c r="B914" s="137"/>
      <c r="C914" s="137"/>
      <c r="D914" s="137"/>
      <c r="F914" s="138"/>
    </row>
    <row r="915" spans="1:6" ht="12.75">
      <c r="A915" s="137"/>
      <c r="B915" s="137"/>
      <c r="C915" s="137"/>
      <c r="D915" s="137"/>
      <c r="F915" s="138"/>
    </row>
    <row r="916" spans="1:6" ht="12.75">
      <c r="A916" s="137"/>
      <c r="B916" s="137"/>
      <c r="C916" s="137"/>
      <c r="D916" s="137"/>
      <c r="F916" s="138"/>
    </row>
    <row r="917" spans="1:6" ht="12.75">
      <c r="A917" s="137"/>
      <c r="B917" s="137"/>
      <c r="C917" s="137"/>
      <c r="D917" s="137"/>
      <c r="F917" s="138"/>
    </row>
    <row r="918" spans="1:6" ht="12.75">
      <c r="A918" s="137"/>
      <c r="B918" s="137"/>
      <c r="C918" s="137"/>
      <c r="D918" s="137"/>
      <c r="F918" s="138"/>
    </row>
    <row r="919" spans="1:6" ht="12.75">
      <c r="A919" s="137"/>
      <c r="B919" s="137"/>
      <c r="C919" s="137"/>
      <c r="D919" s="137"/>
      <c r="F919" s="138"/>
    </row>
    <row r="920" spans="1:6" ht="12.75">
      <c r="A920" s="137"/>
      <c r="B920" s="137"/>
      <c r="C920" s="137"/>
      <c r="D920" s="137"/>
      <c r="F920" s="138"/>
    </row>
    <row r="921" spans="1:6" ht="12.75">
      <c r="A921" s="137"/>
      <c r="B921" s="137"/>
      <c r="C921" s="137"/>
      <c r="D921" s="137"/>
      <c r="F921" s="138"/>
    </row>
    <row r="922" spans="1:6" ht="12.75">
      <c r="A922" s="137"/>
      <c r="B922" s="137"/>
      <c r="C922" s="137"/>
      <c r="D922" s="137"/>
      <c r="F922" s="138"/>
    </row>
    <row r="923" spans="1:6" ht="12.75">
      <c r="A923" s="137"/>
      <c r="B923" s="137"/>
      <c r="C923" s="137"/>
      <c r="D923" s="137"/>
      <c r="F923" s="138"/>
    </row>
    <row r="924" spans="1:6" ht="12.75">
      <c r="A924" s="137"/>
      <c r="B924" s="137"/>
      <c r="C924" s="137"/>
      <c r="D924" s="137"/>
      <c r="F924" s="138"/>
    </row>
    <row r="925" spans="1:6" ht="12.75">
      <c r="A925" s="137"/>
      <c r="B925" s="137"/>
      <c r="C925" s="137"/>
      <c r="D925" s="137"/>
      <c r="F925" s="138"/>
    </row>
    <row r="926" spans="1:6" ht="12.75">
      <c r="A926" s="137"/>
      <c r="B926" s="137"/>
      <c r="C926" s="137"/>
      <c r="D926" s="137"/>
      <c r="F926" s="138"/>
    </row>
    <row r="927" spans="1:6" ht="12.75">
      <c r="A927" s="137"/>
      <c r="B927" s="137"/>
      <c r="C927" s="137"/>
      <c r="D927" s="137"/>
      <c r="F927" s="138"/>
    </row>
    <row r="928" spans="1:6" ht="12.75">
      <c r="A928" s="137"/>
      <c r="B928" s="137"/>
      <c r="C928" s="137"/>
      <c r="D928" s="137"/>
      <c r="F928" s="138"/>
    </row>
    <row r="929" spans="1:6" ht="12.75">
      <c r="A929" s="137"/>
      <c r="B929" s="137"/>
      <c r="C929" s="137"/>
      <c r="D929" s="137"/>
      <c r="F929" s="138"/>
    </row>
    <row r="930" spans="1:6" ht="12.75">
      <c r="A930" s="137"/>
      <c r="B930" s="137"/>
      <c r="C930" s="137"/>
      <c r="D930" s="137"/>
      <c r="F930" s="138"/>
    </row>
    <row r="931" spans="1:6" ht="12.75">
      <c r="A931" s="137"/>
      <c r="B931" s="137"/>
      <c r="C931" s="137"/>
      <c r="D931" s="137"/>
      <c r="F931" s="138"/>
    </row>
    <row r="932" spans="1:6" ht="12.75">
      <c r="A932" s="137"/>
      <c r="B932" s="137"/>
      <c r="C932" s="137"/>
      <c r="D932" s="137"/>
      <c r="F932" s="138"/>
    </row>
    <row r="933" spans="1:6" ht="12.75">
      <c r="A933" s="137"/>
      <c r="B933" s="137"/>
      <c r="C933" s="137"/>
      <c r="D933" s="137"/>
      <c r="F933" s="138"/>
    </row>
    <row r="934" spans="1:6" ht="12.75">
      <c r="A934" s="137"/>
      <c r="B934" s="137"/>
      <c r="C934" s="137"/>
      <c r="D934" s="137"/>
      <c r="F934" s="138"/>
    </row>
    <row r="935" spans="1:6" ht="12.75">
      <c r="A935" s="137"/>
      <c r="B935" s="137"/>
      <c r="C935" s="137"/>
      <c r="D935" s="137"/>
      <c r="F935" s="138"/>
    </row>
    <row r="936" spans="1:6" ht="12.75">
      <c r="A936" s="137"/>
      <c r="B936" s="137"/>
      <c r="C936" s="137"/>
      <c r="D936" s="137"/>
      <c r="F936" s="138"/>
    </row>
    <row r="937" spans="1:6" ht="12.75">
      <c r="A937" s="137"/>
      <c r="B937" s="137"/>
      <c r="C937" s="137"/>
      <c r="D937" s="137"/>
      <c r="F937" s="138"/>
    </row>
    <row r="938" spans="1:6" ht="12.75">
      <c r="A938" s="137"/>
      <c r="B938" s="137"/>
      <c r="C938" s="137"/>
      <c r="D938" s="137"/>
      <c r="F938" s="138"/>
    </row>
    <row r="939" spans="1:6" ht="12.75">
      <c r="A939" s="137"/>
      <c r="B939" s="137"/>
      <c r="C939" s="137"/>
      <c r="D939" s="137"/>
      <c r="F939" s="138"/>
    </row>
    <row r="940" spans="1:6" ht="12.75">
      <c r="A940" s="137"/>
      <c r="B940" s="137"/>
      <c r="C940" s="137"/>
      <c r="D940" s="137"/>
      <c r="F940" s="138"/>
    </row>
    <row r="941" spans="1:6" ht="12.75">
      <c r="A941" s="137"/>
      <c r="B941" s="137"/>
      <c r="C941" s="137"/>
      <c r="D941" s="137"/>
      <c r="F941" s="138"/>
    </row>
    <row r="942" spans="1:6" ht="12.75">
      <c r="A942" s="137"/>
      <c r="B942" s="137"/>
      <c r="C942" s="137"/>
      <c r="D942" s="137"/>
      <c r="F942" s="138"/>
    </row>
    <row r="943" spans="1:6" ht="12.75">
      <c r="A943" s="137"/>
      <c r="B943" s="137"/>
      <c r="C943" s="137"/>
      <c r="D943" s="137"/>
      <c r="F943" s="138"/>
    </row>
    <row r="944" spans="1:6" ht="12.75">
      <c r="A944" s="137"/>
      <c r="B944" s="137"/>
      <c r="C944" s="137"/>
      <c r="D944" s="137"/>
      <c r="F944" s="138"/>
    </row>
    <row r="945" spans="1:6" ht="12.75">
      <c r="A945" s="137"/>
      <c r="B945" s="137"/>
      <c r="C945" s="137"/>
      <c r="D945" s="137"/>
      <c r="F945" s="138"/>
    </row>
    <row r="946" spans="1:6" ht="12.75">
      <c r="A946" s="137"/>
      <c r="B946" s="137"/>
      <c r="C946" s="137"/>
      <c r="D946" s="137"/>
      <c r="F946" s="138"/>
    </row>
    <row r="947" spans="1:6" ht="12.75">
      <c r="A947" s="137"/>
      <c r="B947" s="137"/>
      <c r="C947" s="137"/>
      <c r="D947" s="137"/>
      <c r="F947" s="138"/>
    </row>
    <row r="948" spans="1:6" ht="12.75">
      <c r="A948" s="137"/>
      <c r="B948" s="137"/>
      <c r="C948" s="137"/>
      <c r="D948" s="137"/>
      <c r="F948" s="138"/>
    </row>
    <row r="949" spans="1:6" ht="12.75">
      <c r="A949" s="137"/>
      <c r="B949" s="137"/>
      <c r="C949" s="137"/>
      <c r="D949" s="137"/>
      <c r="F949" s="138"/>
    </row>
    <row r="950" spans="1:6" ht="12.75">
      <c r="A950" s="137"/>
      <c r="B950" s="137"/>
      <c r="C950" s="137"/>
      <c r="D950" s="137"/>
      <c r="F950" s="138"/>
    </row>
    <row r="951" spans="1:6" ht="12.75">
      <c r="A951" s="137"/>
      <c r="B951" s="137"/>
      <c r="C951" s="137"/>
      <c r="D951" s="137"/>
      <c r="F951" s="138"/>
    </row>
    <row r="952" spans="1:6" ht="12.75">
      <c r="A952" s="137"/>
      <c r="B952" s="137"/>
      <c r="C952" s="137"/>
      <c r="D952" s="137"/>
      <c r="F952" s="138"/>
    </row>
    <row r="953" spans="1:6" ht="12.75">
      <c r="A953" s="137"/>
      <c r="B953" s="137"/>
      <c r="C953" s="137"/>
      <c r="D953" s="137"/>
      <c r="F953" s="138"/>
    </row>
    <row r="954" spans="1:6" ht="12.75">
      <c r="A954" s="137"/>
      <c r="B954" s="137"/>
      <c r="C954" s="137"/>
      <c r="D954" s="137"/>
      <c r="F954" s="138"/>
    </row>
    <row r="955" spans="1:6" ht="12.75">
      <c r="A955" s="137"/>
      <c r="B955" s="137"/>
      <c r="C955" s="137"/>
      <c r="D955" s="137"/>
      <c r="F955" s="138"/>
    </row>
    <row r="956" spans="1:6" ht="12.75">
      <c r="A956" s="137"/>
      <c r="B956" s="137"/>
      <c r="C956" s="137"/>
      <c r="D956" s="137"/>
      <c r="F956" s="138"/>
    </row>
    <row r="957" spans="1:6" ht="12.75">
      <c r="A957" s="137"/>
      <c r="B957" s="137"/>
      <c r="C957" s="137"/>
      <c r="D957" s="137"/>
      <c r="F957" s="138"/>
    </row>
    <row r="958" spans="1:6" ht="12.75">
      <c r="A958" s="137"/>
      <c r="B958" s="137"/>
      <c r="C958" s="137"/>
      <c r="D958" s="137"/>
      <c r="F958" s="138"/>
    </row>
    <row r="959" spans="1:6" ht="12.75">
      <c r="A959" s="137"/>
      <c r="B959" s="137"/>
      <c r="C959" s="137"/>
      <c r="D959" s="137"/>
      <c r="F959" s="138"/>
    </row>
    <row r="960" spans="1:6" ht="12.75">
      <c r="A960" s="137"/>
      <c r="B960" s="137"/>
      <c r="C960" s="137"/>
      <c r="D960" s="137"/>
      <c r="F960" s="138"/>
    </row>
    <row r="961" spans="1:6" ht="12.75">
      <c r="A961" s="137"/>
      <c r="B961" s="137"/>
      <c r="C961" s="137"/>
      <c r="D961" s="137"/>
      <c r="F961" s="138"/>
    </row>
    <row r="962" spans="1:6" ht="12.75">
      <c r="A962" s="137"/>
      <c r="B962" s="137"/>
      <c r="C962" s="137"/>
      <c r="D962" s="137"/>
      <c r="F962" s="138"/>
    </row>
    <row r="963" spans="1:6" ht="12.75">
      <c r="A963" s="137"/>
      <c r="B963" s="137"/>
      <c r="C963" s="137"/>
      <c r="D963" s="137"/>
      <c r="F963" s="138"/>
    </row>
    <row r="964" spans="1:6" ht="12.75">
      <c r="A964" s="137"/>
      <c r="B964" s="137"/>
      <c r="C964" s="137"/>
      <c r="D964" s="137"/>
      <c r="F964" s="138"/>
    </row>
    <row r="965" spans="1:6" ht="12.75">
      <c r="A965" s="137"/>
      <c r="B965" s="137"/>
      <c r="C965" s="137"/>
      <c r="D965" s="137"/>
      <c r="F965" s="138"/>
    </row>
    <row r="966" spans="1:6" ht="12.75">
      <c r="A966" s="137"/>
      <c r="B966" s="137"/>
      <c r="C966" s="137"/>
      <c r="D966" s="137"/>
      <c r="F966" s="138"/>
    </row>
    <row r="967" spans="1:6" ht="12.75">
      <c r="A967" s="137"/>
      <c r="B967" s="137"/>
      <c r="C967" s="137"/>
      <c r="D967" s="137"/>
      <c r="F967" s="138"/>
    </row>
    <row r="968" spans="1:6" ht="12.75">
      <c r="A968" s="137"/>
      <c r="B968" s="137"/>
      <c r="C968" s="137"/>
      <c r="D968" s="137"/>
      <c r="F968" s="138"/>
    </row>
    <row r="969" spans="1:6" ht="12.75">
      <c r="A969" s="137"/>
      <c r="B969" s="137"/>
      <c r="C969" s="137"/>
      <c r="D969" s="137"/>
      <c r="F969" s="138"/>
    </row>
    <row r="970" spans="1:6" ht="12.75">
      <c r="A970" s="137"/>
      <c r="B970" s="137"/>
      <c r="C970" s="137"/>
      <c r="D970" s="137"/>
      <c r="F970" s="138"/>
    </row>
    <row r="971" spans="1:6" ht="12.75">
      <c r="A971" s="137"/>
      <c r="B971" s="137"/>
      <c r="C971" s="137"/>
      <c r="D971" s="137"/>
      <c r="F971" s="138"/>
    </row>
    <row r="972" spans="1:6" ht="12.75">
      <c r="A972" s="137"/>
      <c r="B972" s="137"/>
      <c r="C972" s="137"/>
      <c r="D972" s="137"/>
      <c r="F972" s="138"/>
    </row>
    <row r="973" spans="1:6" ht="12.75">
      <c r="A973" s="137"/>
      <c r="B973" s="137"/>
      <c r="C973" s="137"/>
      <c r="D973" s="137"/>
      <c r="F973" s="138"/>
    </row>
    <row r="974" spans="1:6" ht="12.75">
      <c r="A974" s="137"/>
      <c r="B974" s="137"/>
      <c r="C974" s="137"/>
      <c r="D974" s="137"/>
      <c r="F974" s="138"/>
    </row>
    <row r="975" spans="1:6" ht="12.75">
      <c r="A975" s="137"/>
      <c r="B975" s="137"/>
      <c r="C975" s="137"/>
      <c r="D975" s="137"/>
      <c r="F975" s="138"/>
    </row>
    <row r="976" spans="1:6" ht="12.75">
      <c r="A976" s="137"/>
      <c r="B976" s="137"/>
      <c r="C976" s="137"/>
      <c r="D976" s="137"/>
      <c r="F976" s="138"/>
    </row>
    <row r="977" spans="1:6" ht="12.75">
      <c r="A977" s="137"/>
      <c r="B977" s="137"/>
      <c r="C977" s="137"/>
      <c r="D977" s="137"/>
      <c r="F977" s="138"/>
    </row>
    <row r="978" spans="1:6" ht="12.75">
      <c r="A978" s="137"/>
      <c r="B978" s="137"/>
      <c r="C978" s="137"/>
      <c r="D978" s="137"/>
      <c r="F978" s="138"/>
    </row>
    <row r="979" spans="1:6" ht="12.75">
      <c r="A979" s="137"/>
      <c r="B979" s="137"/>
      <c r="C979" s="137"/>
      <c r="D979" s="137"/>
      <c r="F979" s="138"/>
    </row>
    <row r="980" spans="1:6" ht="12.75">
      <c r="A980" s="137"/>
      <c r="B980" s="137"/>
      <c r="C980" s="137"/>
      <c r="D980" s="137"/>
      <c r="F980" s="138"/>
    </row>
    <row r="981" spans="1:6" ht="12.75">
      <c r="A981" s="137"/>
      <c r="B981" s="137"/>
      <c r="C981" s="137"/>
      <c r="D981" s="137"/>
      <c r="F981" s="138"/>
    </row>
    <row r="982" spans="1:6" ht="12.75">
      <c r="A982" s="137"/>
      <c r="B982" s="137"/>
      <c r="C982" s="137"/>
      <c r="D982" s="137"/>
      <c r="F982" s="138"/>
    </row>
    <row r="983" spans="1:6" ht="12.75">
      <c r="A983" s="137"/>
      <c r="B983" s="137"/>
      <c r="C983" s="137"/>
      <c r="D983" s="137"/>
      <c r="F983" s="138"/>
    </row>
    <row r="984" spans="1:6" ht="12.75">
      <c r="A984" s="137"/>
      <c r="B984" s="137"/>
      <c r="C984" s="137"/>
      <c r="D984" s="137"/>
      <c r="F984" s="138"/>
    </row>
    <row r="985" spans="1:6" ht="12.75">
      <c r="A985" s="137"/>
      <c r="B985" s="137"/>
      <c r="C985" s="137"/>
      <c r="D985" s="137"/>
      <c r="F985" s="138"/>
    </row>
    <row r="986" spans="1:6" ht="12.75">
      <c r="A986" s="137"/>
      <c r="B986" s="137"/>
      <c r="C986" s="137"/>
      <c r="D986" s="137"/>
      <c r="F986" s="138"/>
    </row>
    <row r="987" spans="1:6" ht="12.75">
      <c r="A987" s="137"/>
      <c r="B987" s="137"/>
      <c r="C987" s="137"/>
      <c r="D987" s="137"/>
      <c r="F987" s="138"/>
    </row>
    <row r="988" spans="1:6" ht="12.75">
      <c r="A988" s="137"/>
      <c r="B988" s="137"/>
      <c r="C988" s="137"/>
      <c r="D988" s="137"/>
      <c r="F988" s="138"/>
    </row>
    <row r="989" spans="1:6" ht="12.75">
      <c r="A989" s="137"/>
      <c r="B989" s="137"/>
      <c r="C989" s="137"/>
      <c r="D989" s="137"/>
      <c r="F989" s="138"/>
    </row>
    <row r="990" spans="1:6" ht="12.75">
      <c r="A990" s="137"/>
      <c r="B990" s="137"/>
      <c r="C990" s="137"/>
      <c r="D990" s="137"/>
      <c r="F990" s="138"/>
    </row>
    <row r="991" spans="1:6" ht="12.75">
      <c r="A991" s="137"/>
      <c r="B991" s="137"/>
      <c r="C991" s="137"/>
      <c r="D991" s="137"/>
      <c r="F991" s="138"/>
    </row>
    <row r="992" spans="1:6" ht="12.75">
      <c r="A992" s="137"/>
      <c r="B992" s="137"/>
      <c r="C992" s="137"/>
      <c r="D992" s="137"/>
      <c r="F992" s="138"/>
    </row>
    <row r="993" spans="1:6" ht="12.75">
      <c r="A993" s="137"/>
      <c r="B993" s="137"/>
      <c r="C993" s="137"/>
      <c r="D993" s="137"/>
      <c r="F993" s="138"/>
    </row>
    <row r="994" spans="1:6" ht="12.75">
      <c r="A994" s="137"/>
      <c r="B994" s="137"/>
      <c r="C994" s="137"/>
      <c r="D994" s="137"/>
      <c r="F994" s="138"/>
    </row>
    <row r="995" spans="1:6" ht="12.75">
      <c r="A995" s="137"/>
      <c r="B995" s="137"/>
      <c r="C995" s="137"/>
      <c r="D995" s="137"/>
      <c r="F995" s="138"/>
    </row>
    <row r="996" spans="1:6" ht="12.75">
      <c r="A996" s="137"/>
      <c r="B996" s="137"/>
      <c r="C996" s="137"/>
      <c r="D996" s="137"/>
      <c r="F996" s="138"/>
    </row>
    <row r="997" spans="1:6" ht="12.75">
      <c r="A997" s="137"/>
      <c r="B997" s="137"/>
      <c r="C997" s="137"/>
      <c r="D997" s="137"/>
      <c r="F997" s="138"/>
    </row>
    <row r="998" spans="1:6" ht="12.75">
      <c r="A998" s="137"/>
      <c r="B998" s="137"/>
      <c r="C998" s="137"/>
      <c r="D998" s="137"/>
      <c r="F998" s="138"/>
    </row>
    <row r="999" spans="1:6" ht="12.75">
      <c r="A999" s="137"/>
      <c r="B999" s="137"/>
      <c r="C999" s="137"/>
      <c r="D999" s="137"/>
      <c r="F999" s="138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8"/>
  <sheetViews>
    <sheetView workbookViewId="0">
      <selection activeCell="I28" sqref="I28"/>
    </sheetView>
  </sheetViews>
  <sheetFormatPr defaultColWidth="12.5703125" defaultRowHeight="15.75" customHeight="1"/>
  <cols>
    <col min="1" max="1" width="5.42578125" customWidth="1"/>
    <col min="2" max="2" width="15.85546875" customWidth="1"/>
    <col min="4" max="4" width="19.28515625" customWidth="1"/>
  </cols>
  <sheetData>
    <row r="1" spans="1:26" ht="15.75" customHeight="1">
      <c r="A1" s="139"/>
      <c r="B1" s="140"/>
      <c r="C1" s="140"/>
      <c r="D1" s="140"/>
      <c r="E1" s="141"/>
      <c r="F1" s="142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47"/>
      <c r="T1" s="47"/>
      <c r="U1" s="47"/>
      <c r="V1" s="47"/>
      <c r="W1" s="47"/>
      <c r="X1" s="47"/>
      <c r="Y1" s="47"/>
      <c r="Z1" s="47"/>
    </row>
    <row r="2" spans="1:26" ht="15.75" customHeight="1">
      <c r="A2" s="144"/>
      <c r="B2" s="145" t="s">
        <v>33</v>
      </c>
      <c r="C2" s="145" t="s">
        <v>1982</v>
      </c>
      <c r="D2" s="145" t="s">
        <v>1983</v>
      </c>
      <c r="E2" s="146">
        <v>11</v>
      </c>
      <c r="F2" s="147">
        <v>300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customHeight="1">
      <c r="A3" s="148"/>
      <c r="B3" s="145" t="s">
        <v>39</v>
      </c>
      <c r="C3" s="145" t="s">
        <v>1984</v>
      </c>
      <c r="D3" s="145" t="s">
        <v>1985</v>
      </c>
      <c r="E3" s="146">
        <v>2.4</v>
      </c>
      <c r="F3" s="147" t="s">
        <v>1986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78"/>
      <c r="T3" s="78"/>
      <c r="U3" s="78"/>
      <c r="V3" s="78"/>
      <c r="W3" s="78"/>
      <c r="X3" s="78"/>
      <c r="Y3" s="78"/>
      <c r="Z3" s="78"/>
    </row>
    <row r="4" spans="1:26" ht="15.75" customHeight="1">
      <c r="A4" s="149"/>
      <c r="B4" s="150" t="s">
        <v>1579</v>
      </c>
      <c r="C4" s="150" t="s">
        <v>1982</v>
      </c>
      <c r="D4" s="151" t="s">
        <v>1987</v>
      </c>
      <c r="E4" s="152">
        <v>33</v>
      </c>
      <c r="F4" s="153" t="s">
        <v>1986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54"/>
      <c r="T4" s="154"/>
      <c r="U4" s="154"/>
      <c r="V4" s="154"/>
      <c r="W4" s="154"/>
      <c r="X4" s="154"/>
      <c r="Y4" s="154"/>
      <c r="Z4" s="154"/>
    </row>
    <row r="5" spans="1:26" ht="15.75" customHeight="1">
      <c r="A5" s="149"/>
      <c r="B5" s="155" t="s">
        <v>182</v>
      </c>
      <c r="C5" s="155" t="s">
        <v>1982</v>
      </c>
      <c r="D5" s="156" t="s">
        <v>1988</v>
      </c>
      <c r="E5" s="152">
        <v>93</v>
      </c>
      <c r="F5" s="153" t="s">
        <v>1986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54"/>
      <c r="T5" s="154"/>
      <c r="U5" s="154"/>
      <c r="V5" s="154"/>
      <c r="W5" s="154"/>
      <c r="X5" s="154"/>
      <c r="Y5" s="154"/>
      <c r="Z5" s="154"/>
    </row>
    <row r="6" spans="1:26" ht="15.75" customHeight="1">
      <c r="A6" s="157"/>
      <c r="B6" s="158"/>
      <c r="C6" s="158"/>
      <c r="D6" s="158"/>
      <c r="E6" s="159"/>
      <c r="F6" s="78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92"/>
      <c r="T6" s="92"/>
      <c r="U6" s="92"/>
      <c r="V6" s="92"/>
      <c r="W6" s="92"/>
      <c r="X6" s="92"/>
      <c r="Y6" s="92"/>
      <c r="Z6" s="92"/>
    </row>
    <row r="7" spans="1:26" ht="15.75" customHeight="1">
      <c r="A7" s="157"/>
      <c r="B7" s="145" t="s">
        <v>1267</v>
      </c>
      <c r="C7" s="145" t="s">
        <v>1982</v>
      </c>
      <c r="D7" s="145" t="s">
        <v>1989</v>
      </c>
      <c r="E7" s="146">
        <v>25.7</v>
      </c>
      <c r="F7" s="147">
        <v>320</v>
      </c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</row>
    <row r="8" spans="1:26" ht="15.75" customHeight="1">
      <c r="A8" s="157"/>
      <c r="B8" s="160" t="s">
        <v>1267</v>
      </c>
      <c r="C8" s="160" t="s">
        <v>1984</v>
      </c>
      <c r="D8" s="160" t="s">
        <v>1990</v>
      </c>
      <c r="E8" s="146">
        <v>18</v>
      </c>
      <c r="F8" s="161">
        <v>320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62"/>
      <c r="T8" s="162"/>
      <c r="U8" s="162"/>
      <c r="V8" s="162"/>
      <c r="W8" s="162"/>
      <c r="X8" s="162"/>
      <c r="Y8" s="162"/>
      <c r="Z8" s="162"/>
    </row>
    <row r="9" spans="1:26" ht="15.75" customHeight="1">
      <c r="A9" s="157"/>
      <c r="B9" s="157"/>
      <c r="C9" s="157"/>
      <c r="D9" s="157"/>
      <c r="E9" s="15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customHeight="1">
      <c r="A10" s="157"/>
      <c r="B10" s="158"/>
      <c r="C10" s="158"/>
      <c r="D10" s="158"/>
      <c r="E10" s="159"/>
      <c r="F10" s="78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78"/>
      <c r="T10" s="78"/>
      <c r="U10" s="78"/>
      <c r="V10" s="78"/>
      <c r="W10" s="78"/>
      <c r="X10" s="78"/>
      <c r="Y10" s="78"/>
      <c r="Z10" s="78"/>
    </row>
    <row r="11" spans="1:26" ht="15.75" customHeight="1">
      <c r="A11" s="157"/>
      <c r="B11" s="145" t="s">
        <v>1991</v>
      </c>
      <c r="C11" s="145" t="s">
        <v>1992</v>
      </c>
      <c r="D11" s="145" t="s">
        <v>1993</v>
      </c>
      <c r="E11" s="146">
        <v>5</v>
      </c>
      <c r="F11" s="163">
        <v>1500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78"/>
      <c r="T11" s="78"/>
      <c r="U11" s="78"/>
      <c r="V11" s="78"/>
      <c r="W11" s="78"/>
      <c r="X11" s="78"/>
      <c r="Y11" s="78"/>
      <c r="Z11" s="78"/>
    </row>
    <row r="12" spans="1:26" ht="15.75" customHeight="1">
      <c r="A12" s="157"/>
      <c r="B12" s="160" t="s">
        <v>1994</v>
      </c>
      <c r="C12" s="160" t="s">
        <v>1995</v>
      </c>
      <c r="D12" s="160" t="s">
        <v>1996</v>
      </c>
      <c r="E12" s="146">
        <v>8</v>
      </c>
      <c r="F12" s="163">
        <v>600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78"/>
      <c r="T12" s="78"/>
      <c r="U12" s="78"/>
      <c r="V12" s="78"/>
      <c r="W12" s="78"/>
      <c r="X12" s="78"/>
      <c r="Y12" s="78"/>
      <c r="Z12" s="78"/>
    </row>
    <row r="13" spans="1:26" ht="15.75" customHeight="1">
      <c r="A13" s="157"/>
      <c r="B13" s="158"/>
      <c r="C13" s="158"/>
      <c r="D13" s="158"/>
      <c r="E13" s="159"/>
      <c r="F13" s="78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78"/>
      <c r="T13" s="78"/>
      <c r="U13" s="78"/>
      <c r="V13" s="78"/>
      <c r="W13" s="78"/>
      <c r="X13" s="78"/>
      <c r="Y13" s="78"/>
      <c r="Z13" s="78"/>
    </row>
    <row r="14" spans="1:26" ht="15.75" customHeight="1">
      <c r="A14" s="157"/>
      <c r="B14" s="160" t="s">
        <v>1997</v>
      </c>
      <c r="C14" s="160" t="s">
        <v>1984</v>
      </c>
      <c r="D14" s="160" t="s">
        <v>1998</v>
      </c>
      <c r="E14" s="146">
        <v>30</v>
      </c>
      <c r="F14" s="163">
        <v>300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78"/>
      <c r="T14" s="78"/>
      <c r="U14" s="78"/>
      <c r="V14" s="78"/>
      <c r="W14" s="78"/>
      <c r="X14" s="78"/>
      <c r="Y14" s="78"/>
      <c r="Z14" s="78"/>
    </row>
    <row r="15" spans="1:26" ht="15.75" customHeight="1">
      <c r="A15" s="157"/>
      <c r="B15" s="157"/>
      <c r="C15" s="157"/>
      <c r="D15" s="157"/>
      <c r="E15" s="159"/>
      <c r="F15" s="78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78"/>
      <c r="T15" s="78"/>
      <c r="U15" s="78"/>
      <c r="V15" s="78"/>
      <c r="W15" s="78"/>
      <c r="X15" s="78"/>
      <c r="Y15" s="78"/>
      <c r="Z15" s="78"/>
    </row>
    <row r="16" spans="1:26" ht="15.75" customHeight="1">
      <c r="A16" s="157"/>
      <c r="B16" s="158"/>
      <c r="C16" s="158"/>
      <c r="D16" s="158"/>
      <c r="E16" s="159"/>
      <c r="F16" s="78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78"/>
      <c r="T16" s="78"/>
      <c r="U16" s="78"/>
      <c r="V16" s="78"/>
      <c r="W16" s="78"/>
      <c r="X16" s="78"/>
      <c r="Y16" s="78"/>
      <c r="Z16" s="78"/>
    </row>
    <row r="17" spans="1:26" ht="15.75" customHeight="1">
      <c r="A17" s="157"/>
      <c r="B17" s="160" t="s">
        <v>1999</v>
      </c>
      <c r="C17" s="160" t="s">
        <v>2000</v>
      </c>
      <c r="D17" s="160" t="s">
        <v>2001</v>
      </c>
      <c r="E17" s="146">
        <v>124</v>
      </c>
      <c r="F17" s="163">
        <v>140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78"/>
      <c r="T17" s="78"/>
      <c r="U17" s="78"/>
      <c r="V17" s="78"/>
      <c r="W17" s="78"/>
      <c r="X17" s="78"/>
      <c r="Y17" s="78"/>
      <c r="Z17" s="78"/>
    </row>
    <row r="18" spans="1:26" ht="15.75" customHeight="1">
      <c r="A18" s="164"/>
      <c r="B18" s="165" t="s">
        <v>1999</v>
      </c>
      <c r="C18" s="165" t="s">
        <v>2000</v>
      </c>
      <c r="D18" s="165" t="s">
        <v>2001</v>
      </c>
      <c r="E18" s="166">
        <v>124</v>
      </c>
      <c r="F18" s="167">
        <v>140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42"/>
  <sheetViews>
    <sheetView tabSelected="1" topLeftCell="B1" workbookViewId="0">
      <selection activeCell="K261" sqref="K261"/>
    </sheetView>
  </sheetViews>
  <sheetFormatPr defaultRowHeight="12.75"/>
  <sheetData>
    <row r="1" spans="1:7" ht="14.25">
      <c r="A1" s="168">
        <v>1</v>
      </c>
      <c r="B1" s="169"/>
      <c r="C1" s="169"/>
      <c r="D1" s="169" t="s">
        <v>2002</v>
      </c>
      <c r="E1" s="169"/>
      <c r="F1" s="170"/>
      <c r="G1" s="169"/>
    </row>
    <row r="2" spans="1:7" ht="14.25">
      <c r="A2" s="171">
        <v>2</v>
      </c>
      <c r="B2" s="171" t="s">
        <v>2003</v>
      </c>
      <c r="C2" s="168" t="s">
        <v>2004</v>
      </c>
      <c r="D2" s="168" t="s">
        <v>2005</v>
      </c>
      <c r="E2" s="168">
        <v>300</v>
      </c>
      <c r="F2" s="172">
        <v>39</v>
      </c>
      <c r="G2" s="173" t="s">
        <v>2006</v>
      </c>
    </row>
    <row r="3" spans="1:7" ht="14.25">
      <c r="A3" s="168">
        <v>3</v>
      </c>
      <c r="B3" s="171" t="s">
        <v>2003</v>
      </c>
      <c r="C3" s="168" t="s">
        <v>2007</v>
      </c>
      <c r="D3" s="168" t="s">
        <v>2008</v>
      </c>
      <c r="E3" s="168">
        <v>200</v>
      </c>
      <c r="F3" s="172">
        <v>30</v>
      </c>
      <c r="G3" s="174" t="s">
        <v>2009</v>
      </c>
    </row>
    <row r="4" spans="1:7" ht="14.25">
      <c r="A4" s="168">
        <v>4</v>
      </c>
      <c r="B4" s="171" t="s">
        <v>2003</v>
      </c>
      <c r="C4" s="168" t="s">
        <v>2010</v>
      </c>
      <c r="D4" s="168" t="s">
        <v>2008</v>
      </c>
      <c r="E4" s="168">
        <v>156</v>
      </c>
      <c r="F4" s="172">
        <v>11.44</v>
      </c>
      <c r="G4" s="173" t="s">
        <v>2006</v>
      </c>
    </row>
    <row r="5" spans="1:7" ht="14.25">
      <c r="A5" s="171">
        <v>5</v>
      </c>
      <c r="B5" s="171" t="s">
        <v>2003</v>
      </c>
      <c r="C5" s="168" t="s">
        <v>2010</v>
      </c>
      <c r="D5" s="168" t="s">
        <v>2008</v>
      </c>
      <c r="E5" s="168">
        <v>200</v>
      </c>
      <c r="F5" s="172">
        <v>14.6</v>
      </c>
      <c r="G5" s="173" t="s">
        <v>2006</v>
      </c>
    </row>
    <row r="6" spans="1:7" ht="14.25">
      <c r="A6" s="168">
        <v>6</v>
      </c>
      <c r="B6" s="171" t="s">
        <v>2003</v>
      </c>
      <c r="C6" s="168" t="s">
        <v>2011</v>
      </c>
      <c r="D6" s="168" t="s">
        <v>2008</v>
      </c>
      <c r="E6" s="168">
        <v>200</v>
      </c>
      <c r="F6" s="172">
        <v>13.84</v>
      </c>
      <c r="G6" s="173" t="s">
        <v>2006</v>
      </c>
    </row>
    <row r="7" spans="1:7" ht="14.25">
      <c r="A7" s="168">
        <v>7</v>
      </c>
      <c r="B7" s="171" t="s">
        <v>2003</v>
      </c>
      <c r="C7" s="168" t="s">
        <v>2012</v>
      </c>
      <c r="D7" s="168" t="s">
        <v>2008</v>
      </c>
      <c r="E7" s="168">
        <v>200</v>
      </c>
      <c r="F7" s="172">
        <v>20</v>
      </c>
      <c r="G7" s="173" t="s">
        <v>2006</v>
      </c>
    </row>
    <row r="8" spans="1:7" ht="14.25">
      <c r="A8" s="171">
        <v>8</v>
      </c>
      <c r="B8" s="171" t="s">
        <v>2003</v>
      </c>
      <c r="C8" s="168" t="s">
        <v>2012</v>
      </c>
      <c r="D8" s="168" t="s">
        <v>2008</v>
      </c>
      <c r="E8" s="168">
        <v>195</v>
      </c>
      <c r="F8" s="172">
        <v>18.5</v>
      </c>
      <c r="G8" s="173" t="s">
        <v>2006</v>
      </c>
    </row>
    <row r="9" spans="1:7" ht="14.25">
      <c r="A9" s="168">
        <v>9</v>
      </c>
      <c r="B9" s="171" t="s">
        <v>2003</v>
      </c>
      <c r="C9" s="168" t="s">
        <v>2012</v>
      </c>
      <c r="D9" s="168" t="s">
        <v>2008</v>
      </c>
      <c r="E9" s="168">
        <v>195</v>
      </c>
      <c r="F9" s="172">
        <v>18.5</v>
      </c>
      <c r="G9" s="173" t="s">
        <v>2006</v>
      </c>
    </row>
    <row r="10" spans="1:7" ht="14.25">
      <c r="A10" s="168">
        <v>10</v>
      </c>
      <c r="B10" s="171" t="s">
        <v>2013</v>
      </c>
      <c r="C10" s="171" t="s">
        <v>2014</v>
      </c>
      <c r="D10" s="168" t="s">
        <v>2015</v>
      </c>
      <c r="E10" s="171">
        <v>1440</v>
      </c>
      <c r="F10" s="172">
        <v>53</v>
      </c>
      <c r="G10" s="173" t="s">
        <v>2006</v>
      </c>
    </row>
    <row r="11" spans="1:7" ht="14.25">
      <c r="A11" s="171">
        <v>11</v>
      </c>
      <c r="B11" s="171" t="s">
        <v>2013</v>
      </c>
      <c r="C11" s="171" t="s">
        <v>2016</v>
      </c>
      <c r="D11" s="168" t="s">
        <v>2015</v>
      </c>
      <c r="E11" s="171">
        <v>580</v>
      </c>
      <c r="F11" s="172">
        <v>18.8</v>
      </c>
      <c r="G11" s="175" t="s">
        <v>2017</v>
      </c>
    </row>
    <row r="12" spans="1:7" ht="14.25">
      <c r="A12" s="168">
        <v>12</v>
      </c>
      <c r="B12" s="171" t="s">
        <v>2013</v>
      </c>
      <c r="C12" s="171" t="s">
        <v>2016</v>
      </c>
      <c r="D12" s="168" t="s">
        <v>2015</v>
      </c>
      <c r="E12" s="171">
        <v>390</v>
      </c>
      <c r="F12" s="172">
        <v>12.6</v>
      </c>
      <c r="G12" s="175" t="s">
        <v>2017</v>
      </c>
    </row>
    <row r="13" spans="1:7" ht="14.25">
      <c r="A13" s="168">
        <v>13</v>
      </c>
      <c r="B13" s="171" t="s">
        <v>2003</v>
      </c>
      <c r="C13" s="168" t="s">
        <v>2018</v>
      </c>
      <c r="D13" s="168" t="s">
        <v>2008</v>
      </c>
      <c r="E13" s="168">
        <v>228</v>
      </c>
      <c r="F13" s="172">
        <v>12.6</v>
      </c>
      <c r="G13" s="173" t="s">
        <v>2006</v>
      </c>
    </row>
    <row r="14" spans="1:7" ht="14.25">
      <c r="A14" s="171">
        <v>14</v>
      </c>
      <c r="B14" s="171" t="s">
        <v>2003</v>
      </c>
      <c r="C14" s="168" t="s">
        <v>2019</v>
      </c>
      <c r="D14" s="168" t="s">
        <v>2008</v>
      </c>
      <c r="E14" s="168">
        <v>146</v>
      </c>
      <c r="F14" s="172">
        <v>4.0999999999999996</v>
      </c>
      <c r="G14" s="174" t="s">
        <v>2009</v>
      </c>
    </row>
    <row r="15" spans="1:7" ht="14.25">
      <c r="A15" s="168">
        <v>15</v>
      </c>
      <c r="B15" s="171" t="s">
        <v>2003</v>
      </c>
      <c r="C15" s="168" t="s">
        <v>2020</v>
      </c>
      <c r="D15" s="168" t="s">
        <v>2008</v>
      </c>
      <c r="E15" s="168">
        <v>245</v>
      </c>
      <c r="F15" s="172">
        <v>4.7</v>
      </c>
      <c r="G15" s="173" t="s">
        <v>2006</v>
      </c>
    </row>
    <row r="16" spans="1:7" ht="14.25">
      <c r="A16" s="168">
        <v>16</v>
      </c>
      <c r="B16" s="171" t="s">
        <v>2013</v>
      </c>
      <c r="C16" s="171" t="s">
        <v>2021</v>
      </c>
      <c r="D16" s="168" t="s">
        <v>2022</v>
      </c>
      <c r="E16" s="171">
        <v>1240</v>
      </c>
      <c r="F16" s="172">
        <v>240</v>
      </c>
      <c r="G16" s="175" t="s">
        <v>2017</v>
      </c>
    </row>
    <row r="17" spans="1:7" ht="14.25">
      <c r="A17" s="171">
        <v>17</v>
      </c>
      <c r="B17" s="171" t="s">
        <v>2003</v>
      </c>
      <c r="C17" s="171" t="s">
        <v>2023</v>
      </c>
      <c r="D17" s="168" t="s">
        <v>2024</v>
      </c>
      <c r="E17" s="168">
        <v>178</v>
      </c>
      <c r="F17" s="172">
        <v>6</v>
      </c>
      <c r="G17" s="174" t="s">
        <v>2009</v>
      </c>
    </row>
    <row r="18" spans="1:7" ht="14.25">
      <c r="A18" s="168">
        <v>18</v>
      </c>
      <c r="B18" s="171" t="s">
        <v>2013</v>
      </c>
      <c r="C18" s="168" t="s">
        <v>2025</v>
      </c>
      <c r="D18" s="168" t="s">
        <v>2026</v>
      </c>
      <c r="E18" s="168"/>
      <c r="F18" s="172">
        <v>443</v>
      </c>
      <c r="G18" s="173" t="s">
        <v>2006</v>
      </c>
    </row>
    <row r="19" spans="1:7" ht="14.25">
      <c r="A19" s="168">
        <v>19</v>
      </c>
      <c r="B19" s="171" t="s">
        <v>2027</v>
      </c>
      <c r="C19" s="171" t="s">
        <v>2028</v>
      </c>
      <c r="D19" s="168" t="s">
        <v>2029</v>
      </c>
      <c r="E19" s="168"/>
      <c r="F19" s="172">
        <v>6</v>
      </c>
      <c r="G19" s="174" t="s">
        <v>2009</v>
      </c>
    </row>
    <row r="20" spans="1:7" ht="14.25">
      <c r="A20" s="171">
        <v>20</v>
      </c>
      <c r="B20" s="171" t="s">
        <v>2013</v>
      </c>
      <c r="C20" s="168" t="s">
        <v>2030</v>
      </c>
      <c r="D20" s="168" t="s">
        <v>2031</v>
      </c>
      <c r="E20" s="168">
        <v>57000</v>
      </c>
      <c r="F20" s="172">
        <v>260</v>
      </c>
      <c r="G20" s="176" t="s">
        <v>2032</v>
      </c>
    </row>
    <row r="21" spans="1:7" ht="14.25">
      <c r="A21" s="168">
        <v>21</v>
      </c>
      <c r="B21" s="171" t="s">
        <v>2033</v>
      </c>
      <c r="C21" s="168" t="s">
        <v>2034</v>
      </c>
      <c r="D21" s="168" t="s">
        <v>2035</v>
      </c>
      <c r="E21" s="168">
        <v>3</v>
      </c>
      <c r="F21" s="172">
        <v>104.8</v>
      </c>
      <c r="G21" s="173" t="s">
        <v>2006</v>
      </c>
    </row>
    <row r="22" spans="1:7" ht="14.25">
      <c r="A22" s="168">
        <v>22</v>
      </c>
      <c r="B22" s="171" t="s">
        <v>2036</v>
      </c>
      <c r="C22" s="168">
        <v>148</v>
      </c>
      <c r="D22" s="168" t="s">
        <v>2037</v>
      </c>
      <c r="E22" s="168">
        <v>91</v>
      </c>
      <c r="F22" s="172">
        <v>11.891813023999999</v>
      </c>
      <c r="G22" s="174" t="s">
        <v>2009</v>
      </c>
    </row>
    <row r="23" spans="1:7" ht="14.25">
      <c r="A23" s="171">
        <v>23</v>
      </c>
      <c r="B23" s="171" t="s">
        <v>2036</v>
      </c>
      <c r="C23" s="168">
        <v>128</v>
      </c>
      <c r="D23" s="168" t="s">
        <v>2037</v>
      </c>
      <c r="E23" s="168">
        <v>61</v>
      </c>
      <c r="F23" s="172">
        <v>5.9625635839999998</v>
      </c>
      <c r="G23" s="174" t="s">
        <v>2009</v>
      </c>
    </row>
    <row r="24" spans="1:7" ht="14.25">
      <c r="A24" s="168">
        <v>24</v>
      </c>
      <c r="B24" s="171" t="s">
        <v>2036</v>
      </c>
      <c r="C24" s="171">
        <v>120</v>
      </c>
      <c r="D24" s="168" t="s">
        <v>2005</v>
      </c>
      <c r="E24" s="171">
        <v>255</v>
      </c>
      <c r="F24" s="172">
        <f>8.85*(3.14*C24)*(C24/4000)*E24/1000</f>
        <v>25.510301999999996</v>
      </c>
      <c r="G24" s="173" t="s">
        <v>2006</v>
      </c>
    </row>
    <row r="25" spans="1:7" ht="14.25">
      <c r="A25" s="168">
        <v>25</v>
      </c>
      <c r="B25" s="171" t="s">
        <v>2036</v>
      </c>
      <c r="C25" s="171">
        <v>120</v>
      </c>
      <c r="D25" s="168" t="s">
        <v>2005</v>
      </c>
      <c r="E25" s="171">
        <v>255</v>
      </c>
      <c r="F25" s="172">
        <f>8.85*(3.14*C25)*(C25/4000)*E25/1000</f>
        <v>25.510301999999996</v>
      </c>
      <c r="G25" s="173" t="s">
        <v>2006</v>
      </c>
    </row>
    <row r="26" spans="1:7" ht="14.25">
      <c r="A26" s="171">
        <v>26</v>
      </c>
      <c r="B26" s="171" t="s">
        <v>2036</v>
      </c>
      <c r="C26" s="168">
        <v>120</v>
      </c>
      <c r="D26" s="168" t="s">
        <v>2038</v>
      </c>
      <c r="E26" s="168">
        <v>185</v>
      </c>
      <c r="F26" s="172">
        <f>7.6*(3.14*C26)*(C26/4000)*E26/1000</f>
        <v>15.893424</v>
      </c>
      <c r="G26" s="174" t="s">
        <v>2009</v>
      </c>
    </row>
    <row r="27" spans="1:7" ht="14.25">
      <c r="A27" s="168">
        <v>27</v>
      </c>
      <c r="B27" s="171" t="s">
        <v>2036</v>
      </c>
      <c r="C27" s="168">
        <v>120</v>
      </c>
      <c r="D27" s="168" t="s">
        <v>2015</v>
      </c>
      <c r="E27" s="168">
        <v>89</v>
      </c>
      <c r="F27" s="172">
        <v>7.6460255999999998</v>
      </c>
      <c r="G27" s="173" t="s">
        <v>2006</v>
      </c>
    </row>
    <row r="28" spans="1:7" ht="14.25">
      <c r="A28" s="168">
        <v>28</v>
      </c>
      <c r="B28" s="171" t="s">
        <v>2036</v>
      </c>
      <c r="C28" s="168">
        <v>112</v>
      </c>
      <c r="D28" s="168" t="s">
        <v>2015</v>
      </c>
      <c r="E28" s="168">
        <v>65</v>
      </c>
      <c r="F28" s="172">
        <f>7.6*(3.14*C28)*(C28/4000)*E28/1000</f>
        <v>4.8644377599999995</v>
      </c>
      <c r="G28" s="174" t="s">
        <v>2009</v>
      </c>
    </row>
    <row r="29" spans="1:7" ht="14.25">
      <c r="A29" s="171">
        <v>29</v>
      </c>
      <c r="B29" s="171" t="s">
        <v>2036</v>
      </c>
      <c r="C29" s="168">
        <v>80</v>
      </c>
      <c r="D29" s="168" t="s">
        <v>2015</v>
      </c>
      <c r="E29" s="168">
        <v>51</v>
      </c>
      <c r="F29" s="172">
        <v>1.9473024000000001</v>
      </c>
      <c r="G29" s="174" t="s">
        <v>2009</v>
      </c>
    </row>
    <row r="30" spans="1:7" ht="14.25">
      <c r="A30" s="168">
        <v>30</v>
      </c>
      <c r="B30" s="171" t="s">
        <v>2036</v>
      </c>
      <c r="C30" s="168">
        <v>78</v>
      </c>
      <c r="D30" s="168" t="s">
        <v>2015</v>
      </c>
      <c r="E30" s="168">
        <v>50</v>
      </c>
      <c r="F30" s="172">
        <v>1.8148572000000001</v>
      </c>
      <c r="G30" s="174" t="s">
        <v>2009</v>
      </c>
    </row>
    <row r="31" spans="1:7" ht="14.25">
      <c r="A31" s="168">
        <v>31</v>
      </c>
      <c r="B31" s="171" t="s">
        <v>2036</v>
      </c>
      <c r="C31" s="168">
        <v>77</v>
      </c>
      <c r="D31" s="168" t="s">
        <v>2015</v>
      </c>
      <c r="E31" s="168">
        <v>52</v>
      </c>
      <c r="F31" s="172">
        <v>1.8393655280000001</v>
      </c>
      <c r="G31" s="174" t="s">
        <v>2009</v>
      </c>
    </row>
    <row r="32" spans="1:7" ht="14.25">
      <c r="A32" s="171">
        <v>32</v>
      </c>
      <c r="B32" s="171" t="s">
        <v>2036</v>
      </c>
      <c r="C32" s="168">
        <v>77</v>
      </c>
      <c r="D32" s="168" t="s">
        <v>2015</v>
      </c>
      <c r="E32" s="168">
        <v>52</v>
      </c>
      <c r="F32" s="172">
        <v>1.8393655280000001</v>
      </c>
      <c r="G32" s="174" t="s">
        <v>2009</v>
      </c>
    </row>
    <row r="33" spans="1:7" ht="14.25">
      <c r="A33" s="168">
        <v>33</v>
      </c>
      <c r="B33" s="171" t="s">
        <v>2036</v>
      </c>
      <c r="C33" s="168">
        <v>60</v>
      </c>
      <c r="D33" s="168" t="s">
        <v>2029</v>
      </c>
      <c r="E33" s="168">
        <v>1700</v>
      </c>
      <c r="F33" s="172">
        <f>8.4*(3.14*C33)*(C33/4000)*E33/1000</f>
        <v>40.355280000000008</v>
      </c>
      <c r="G33" s="176" t="s">
        <v>2032</v>
      </c>
    </row>
    <row r="34" spans="1:7" ht="14.25">
      <c r="A34" s="168">
        <v>34</v>
      </c>
      <c r="B34" s="171" t="s">
        <v>2036</v>
      </c>
      <c r="C34" s="168">
        <v>55</v>
      </c>
      <c r="D34" s="168" t="s">
        <v>2039</v>
      </c>
      <c r="E34" s="168">
        <v>1090</v>
      </c>
      <c r="F34" s="172">
        <f>8.4*(3.14*C34)*(C34/4000)*E34/1000</f>
        <v>21.742066500000004</v>
      </c>
      <c r="G34" s="173" t="s">
        <v>2006</v>
      </c>
    </row>
    <row r="35" spans="1:7" ht="14.25">
      <c r="A35" s="171">
        <v>35</v>
      </c>
      <c r="B35" s="171" t="s">
        <v>2036</v>
      </c>
      <c r="C35" s="168">
        <v>54</v>
      </c>
      <c r="D35" s="168" t="s">
        <v>2040</v>
      </c>
      <c r="E35" s="168">
        <v>170</v>
      </c>
      <c r="F35" s="172">
        <f>8.85*(3.14*C35)*(C35/4000)*E35/1000</f>
        <v>3.4438907699999999</v>
      </c>
      <c r="G35" s="174" t="s">
        <v>2009</v>
      </c>
    </row>
    <row r="36" spans="1:7" ht="14.25">
      <c r="A36" s="168">
        <v>36</v>
      </c>
      <c r="B36" s="171" t="s">
        <v>2036</v>
      </c>
      <c r="C36" s="168">
        <v>50</v>
      </c>
      <c r="D36" s="168" t="s">
        <v>2041</v>
      </c>
      <c r="E36" s="168">
        <v>1100</v>
      </c>
      <c r="F36" s="172">
        <f>8.4*(3.14*C36)*(C36/4000)*E36/1000</f>
        <v>18.133500000000002</v>
      </c>
      <c r="G36" s="173" t="s">
        <v>2006</v>
      </c>
    </row>
    <row r="37" spans="1:7" ht="14.25">
      <c r="A37" s="168">
        <v>37</v>
      </c>
      <c r="B37" s="171" t="s">
        <v>2036</v>
      </c>
      <c r="C37" s="168">
        <v>50</v>
      </c>
      <c r="D37" s="168" t="s">
        <v>2042</v>
      </c>
      <c r="E37" s="168">
        <v>795</v>
      </c>
      <c r="F37" s="172">
        <f>8.4*(3.14*C37)*(C37/4000)*E37/1000</f>
        <v>13.105574999999998</v>
      </c>
      <c r="G37" s="173" t="s">
        <v>2006</v>
      </c>
    </row>
    <row r="38" spans="1:7" ht="14.25">
      <c r="A38" s="171">
        <v>38</v>
      </c>
      <c r="B38" s="171" t="s">
        <v>2036</v>
      </c>
      <c r="C38" s="168">
        <v>50</v>
      </c>
      <c r="D38" s="168" t="s">
        <v>2042</v>
      </c>
      <c r="E38" s="168">
        <v>690</v>
      </c>
      <c r="F38" s="172">
        <f>8.4*(3.14*C38)*(C38/4000)*E38/1000</f>
        <v>11.374649999999999</v>
      </c>
      <c r="G38" s="173" t="s">
        <v>2006</v>
      </c>
    </row>
    <row r="39" spans="1:7" ht="14.25">
      <c r="A39" s="168">
        <v>39</v>
      </c>
      <c r="B39" s="171" t="s">
        <v>2036</v>
      </c>
      <c r="C39" s="168">
        <v>50</v>
      </c>
      <c r="D39" s="168" t="s">
        <v>2039</v>
      </c>
      <c r="E39" s="168">
        <v>120</v>
      </c>
      <c r="F39" s="172">
        <f>8.4*(3.14*C39)*(C39/4000)*E39/1000</f>
        <v>1.9781999999999997</v>
      </c>
      <c r="G39" s="174" t="s">
        <v>2009</v>
      </c>
    </row>
    <row r="40" spans="1:7" ht="14.25">
      <c r="A40" s="168">
        <v>40</v>
      </c>
      <c r="B40" s="171" t="s">
        <v>2036</v>
      </c>
      <c r="C40" s="168">
        <v>40</v>
      </c>
      <c r="D40" s="168" t="s">
        <v>2029</v>
      </c>
      <c r="E40" s="168">
        <v>410</v>
      </c>
      <c r="F40" s="172">
        <f>8.4*(3.14*C40)*(C40/4000)*E40/1000</f>
        <v>4.3256640000000006</v>
      </c>
      <c r="G40" s="174" t="s">
        <v>2009</v>
      </c>
    </row>
    <row r="41" spans="1:7" ht="14.25">
      <c r="A41" s="171">
        <v>41</v>
      </c>
      <c r="B41" s="171" t="s">
        <v>2036</v>
      </c>
      <c r="C41" s="168">
        <v>40</v>
      </c>
      <c r="D41" s="168" t="s">
        <v>2029</v>
      </c>
      <c r="E41" s="168">
        <v>800</v>
      </c>
      <c r="F41" s="172">
        <f>7.6*(3.14*C41)*(C41/4000)*E41/1000</f>
        <v>7.6364800000000006</v>
      </c>
      <c r="G41" s="176" t="s">
        <v>2032</v>
      </c>
    </row>
    <row r="42" spans="1:7" ht="14.25">
      <c r="A42" s="168">
        <v>42</v>
      </c>
      <c r="B42" s="171" t="s">
        <v>2036</v>
      </c>
      <c r="C42" s="168">
        <v>38</v>
      </c>
      <c r="D42" s="168" t="s">
        <v>2039</v>
      </c>
      <c r="E42" s="168">
        <v>360</v>
      </c>
      <c r="F42" s="172">
        <f>8.4*(3.14*C42)*(C42/4000)*E42/1000</f>
        <v>3.4278249600000006</v>
      </c>
      <c r="G42" s="174" t="s">
        <v>2009</v>
      </c>
    </row>
    <row r="43" spans="1:7" ht="14.25">
      <c r="A43" s="168">
        <v>43</v>
      </c>
      <c r="B43" s="171" t="s">
        <v>2036</v>
      </c>
      <c r="C43" s="168">
        <v>35</v>
      </c>
      <c r="D43" s="168" t="s">
        <v>2029</v>
      </c>
      <c r="E43" s="168">
        <v>4000</v>
      </c>
      <c r="F43" s="172">
        <f>7.6*(3.14*C43)*(C43/4000)*E43/1000</f>
        <v>29.233400000000003</v>
      </c>
      <c r="G43" s="173" t="s">
        <v>2006</v>
      </c>
    </row>
    <row r="44" spans="1:7" ht="14.25">
      <c r="A44" s="171">
        <v>44</v>
      </c>
      <c r="B44" s="171" t="s">
        <v>2036</v>
      </c>
      <c r="C44" s="168">
        <v>30</v>
      </c>
      <c r="D44" s="168" t="s">
        <v>2029</v>
      </c>
      <c r="E44" s="168">
        <v>6000</v>
      </c>
      <c r="F44" s="172">
        <f>7.6*(3.14*C44)*(C44/4000)*E44/1000</f>
        <v>32.2164</v>
      </c>
      <c r="G44" s="173" t="s">
        <v>2006</v>
      </c>
    </row>
    <row r="45" spans="1:7" ht="14.25">
      <c r="A45" s="168">
        <v>45</v>
      </c>
      <c r="B45" s="171" t="s">
        <v>2036</v>
      </c>
      <c r="C45" s="168">
        <v>28</v>
      </c>
      <c r="D45" s="168" t="s">
        <v>2029</v>
      </c>
      <c r="E45" s="168">
        <v>4100</v>
      </c>
      <c r="F45" s="172">
        <f>7.6*(3.14*C45)*(C45/4000)*E45/1000</f>
        <v>19.177110399999997</v>
      </c>
      <c r="G45" s="173" t="s">
        <v>2006</v>
      </c>
    </row>
    <row r="46" spans="1:7" ht="14.25">
      <c r="A46" s="168">
        <v>46</v>
      </c>
      <c r="B46" s="171" t="s">
        <v>2036</v>
      </c>
      <c r="C46" s="171">
        <v>20</v>
      </c>
      <c r="D46" s="168" t="s">
        <v>2043</v>
      </c>
      <c r="E46" s="171">
        <v>34500</v>
      </c>
      <c r="F46" s="172">
        <f>7.6*(3.14*C46)*(C46/4000)*E46/1000</f>
        <v>82.330799999999996</v>
      </c>
      <c r="G46" s="173" t="s">
        <v>2006</v>
      </c>
    </row>
    <row r="47" spans="1:7" ht="14.25">
      <c r="A47" s="171">
        <v>47</v>
      </c>
      <c r="B47" s="171" t="s">
        <v>2036</v>
      </c>
      <c r="C47" s="171">
        <v>20</v>
      </c>
      <c r="D47" s="171" t="s">
        <v>2044</v>
      </c>
      <c r="E47" s="171">
        <v>4500</v>
      </c>
      <c r="F47" s="172">
        <f>7.6*(3.14*C47)*(C47/4000)*E47/1000</f>
        <v>10.738800000000001</v>
      </c>
      <c r="G47" s="174" t="s">
        <v>2009</v>
      </c>
    </row>
    <row r="48" spans="1:7" ht="14.25">
      <c r="A48" s="168">
        <v>48</v>
      </c>
      <c r="B48" s="171" t="s">
        <v>2036</v>
      </c>
      <c r="C48" s="171">
        <v>20</v>
      </c>
      <c r="D48" s="171" t="s">
        <v>2040</v>
      </c>
      <c r="E48" s="171">
        <v>100</v>
      </c>
      <c r="F48" s="172">
        <f>8.85*(3.14*C48)*(C48/4000)*E48/1000</f>
        <v>0.27788999999999997</v>
      </c>
      <c r="G48" s="174" t="s">
        <v>2009</v>
      </c>
    </row>
    <row r="49" spans="1:7" ht="14.25">
      <c r="A49" s="168">
        <v>49</v>
      </c>
      <c r="B49" s="171" t="s">
        <v>2036</v>
      </c>
      <c r="C49" s="168">
        <v>18</v>
      </c>
      <c r="D49" s="168" t="s">
        <v>2045</v>
      </c>
      <c r="E49" s="168">
        <v>180000</v>
      </c>
      <c r="F49" s="172">
        <f>7.6*(3.14*C49)*(C49/4000)*E49/1000</f>
        <v>347.93711999999999</v>
      </c>
      <c r="G49" s="176" t="s">
        <v>2032</v>
      </c>
    </row>
    <row r="50" spans="1:7" ht="14.25">
      <c r="A50" s="171">
        <v>50</v>
      </c>
      <c r="B50" s="171" t="s">
        <v>2036</v>
      </c>
      <c r="C50" s="168">
        <v>18</v>
      </c>
      <c r="D50" s="168" t="s">
        <v>2029</v>
      </c>
      <c r="E50" s="168">
        <v>8800</v>
      </c>
      <c r="F50" s="172">
        <f>7.6*(3.14*C50)*(C50/4000)*E50/1000</f>
        <v>17.0102592</v>
      </c>
      <c r="G50" s="173" t="s">
        <v>2006</v>
      </c>
    </row>
    <row r="51" spans="1:7" ht="14.25">
      <c r="A51" s="168">
        <v>51</v>
      </c>
      <c r="B51" s="171" t="s">
        <v>2036</v>
      </c>
      <c r="C51" s="168">
        <v>10</v>
      </c>
      <c r="D51" s="168" t="s">
        <v>2046</v>
      </c>
      <c r="E51" s="168">
        <v>24000</v>
      </c>
      <c r="F51" s="172">
        <f>7.6*(3.14*C51)*(C51/4000)*E51/1000</f>
        <v>14.3184</v>
      </c>
      <c r="G51" s="174" t="s">
        <v>2009</v>
      </c>
    </row>
    <row r="52" spans="1:7" ht="14.25">
      <c r="A52" s="168">
        <v>52</v>
      </c>
      <c r="B52" s="171" t="s">
        <v>2036</v>
      </c>
      <c r="C52" s="168">
        <v>6</v>
      </c>
      <c r="D52" s="168" t="s">
        <v>2047</v>
      </c>
      <c r="E52" s="168">
        <v>273000</v>
      </c>
      <c r="F52" s="172">
        <f>8.4*(3.14*C52)*(C52/4000)*E52/1000</f>
        <v>64.805831999999995</v>
      </c>
      <c r="G52" s="174" t="s">
        <v>2009</v>
      </c>
    </row>
    <row r="53" spans="1:7" ht="14.25">
      <c r="A53" s="171">
        <v>53</v>
      </c>
      <c r="B53" s="171" t="s">
        <v>2048</v>
      </c>
      <c r="C53" s="168">
        <v>3.5</v>
      </c>
      <c r="D53" s="168" t="s">
        <v>2049</v>
      </c>
      <c r="E53" s="168"/>
      <c r="F53" s="172">
        <v>70</v>
      </c>
      <c r="G53" s="174" t="s">
        <v>2009</v>
      </c>
    </row>
    <row r="54" spans="1:7" ht="14.25">
      <c r="A54" s="168">
        <v>54</v>
      </c>
      <c r="B54" s="171" t="s">
        <v>2048</v>
      </c>
      <c r="C54" s="168">
        <v>3.5</v>
      </c>
      <c r="D54" s="168" t="s">
        <v>2049</v>
      </c>
      <c r="E54" s="168"/>
      <c r="F54" s="172">
        <v>40</v>
      </c>
      <c r="G54" s="174" t="s">
        <v>2009</v>
      </c>
    </row>
    <row r="55" spans="1:7" ht="14.25">
      <c r="A55" s="168">
        <v>55</v>
      </c>
      <c r="B55" s="171" t="s">
        <v>2048</v>
      </c>
      <c r="C55" s="168">
        <v>3.5</v>
      </c>
      <c r="D55" s="168" t="s">
        <v>2049</v>
      </c>
      <c r="E55" s="168"/>
      <c r="F55" s="172">
        <v>40</v>
      </c>
      <c r="G55" s="174" t="s">
        <v>2009</v>
      </c>
    </row>
    <row r="56" spans="1:7" ht="14.25">
      <c r="A56" s="171">
        <v>56</v>
      </c>
      <c r="B56" s="171" t="s">
        <v>2048</v>
      </c>
      <c r="C56" s="168">
        <v>3.5</v>
      </c>
      <c r="D56" s="168" t="s">
        <v>2049</v>
      </c>
      <c r="E56" s="168"/>
      <c r="F56" s="172">
        <v>40</v>
      </c>
      <c r="G56" s="174" t="s">
        <v>2009</v>
      </c>
    </row>
    <row r="57" spans="1:7" ht="14.25">
      <c r="A57" s="168">
        <v>57</v>
      </c>
      <c r="B57" s="171" t="s">
        <v>2048</v>
      </c>
      <c r="C57" s="168">
        <v>3.5</v>
      </c>
      <c r="D57" s="168" t="s">
        <v>2049</v>
      </c>
      <c r="E57" s="168"/>
      <c r="F57" s="172">
        <v>40</v>
      </c>
      <c r="G57" s="174" t="s">
        <v>2009</v>
      </c>
    </row>
    <row r="58" spans="1:7" ht="14.25">
      <c r="A58" s="168">
        <v>58</v>
      </c>
      <c r="B58" s="171" t="s">
        <v>2048</v>
      </c>
      <c r="C58" s="168">
        <v>2.2999999999999998</v>
      </c>
      <c r="D58" s="168" t="s">
        <v>2049</v>
      </c>
      <c r="E58" s="168"/>
      <c r="F58" s="172">
        <v>62.2</v>
      </c>
      <c r="G58" s="174" t="s">
        <v>2009</v>
      </c>
    </row>
    <row r="59" spans="1:7" ht="14.25">
      <c r="A59" s="171">
        <v>59</v>
      </c>
      <c r="B59" s="171" t="s">
        <v>2036</v>
      </c>
      <c r="C59" s="168">
        <v>160</v>
      </c>
      <c r="D59" s="168" t="s">
        <v>2050</v>
      </c>
      <c r="E59" s="168">
        <v>275</v>
      </c>
      <c r="F59" s="172">
        <f t="shared" ref="F59:F122" si="0">7.6*(3.14*C59)*(C59/4000)*E59/1000</f>
        <v>42.000639999999997</v>
      </c>
      <c r="G59" s="175" t="s">
        <v>2017</v>
      </c>
    </row>
    <row r="60" spans="1:7" ht="14.25">
      <c r="A60" s="168">
        <v>60</v>
      </c>
      <c r="B60" s="171" t="s">
        <v>2036</v>
      </c>
      <c r="C60" s="168">
        <v>150</v>
      </c>
      <c r="D60" s="168" t="s">
        <v>2050</v>
      </c>
      <c r="E60" s="168">
        <v>215</v>
      </c>
      <c r="F60" s="172">
        <f t="shared" si="0"/>
        <v>28.860524999999999</v>
      </c>
      <c r="G60" s="173" t="s">
        <v>2006</v>
      </c>
    </row>
    <row r="61" spans="1:7" ht="14.25">
      <c r="A61" s="168">
        <v>61</v>
      </c>
      <c r="B61" s="171" t="s">
        <v>2036</v>
      </c>
      <c r="C61" s="168">
        <v>150</v>
      </c>
      <c r="D61" s="168" t="s">
        <v>2050</v>
      </c>
      <c r="E61" s="168">
        <v>155</v>
      </c>
      <c r="F61" s="172">
        <f t="shared" si="0"/>
        <v>20.806425000000001</v>
      </c>
      <c r="G61" s="173" t="s">
        <v>2006</v>
      </c>
    </row>
    <row r="62" spans="1:7" ht="14.25">
      <c r="A62" s="171">
        <v>62</v>
      </c>
      <c r="B62" s="171" t="s">
        <v>2036</v>
      </c>
      <c r="C62" s="168">
        <v>137</v>
      </c>
      <c r="D62" s="168" t="s">
        <v>2050</v>
      </c>
      <c r="E62" s="168">
        <v>369</v>
      </c>
      <c r="F62" s="172">
        <f t="shared" si="0"/>
        <v>41.319090126000006</v>
      </c>
      <c r="G62" s="175" t="s">
        <v>2017</v>
      </c>
    </row>
    <row r="63" spans="1:7" ht="14.25">
      <c r="A63" s="168">
        <v>63</v>
      </c>
      <c r="B63" s="171" t="s">
        <v>2036</v>
      </c>
      <c r="C63" s="168">
        <v>130</v>
      </c>
      <c r="D63" s="168" t="s">
        <v>2050</v>
      </c>
      <c r="E63" s="168">
        <v>143</v>
      </c>
      <c r="F63" s="172">
        <f t="shared" si="0"/>
        <v>14.418032199999997</v>
      </c>
      <c r="G63" s="173" t="s">
        <v>2006</v>
      </c>
    </row>
    <row r="64" spans="1:7" ht="14.25">
      <c r="A64" s="168">
        <v>64</v>
      </c>
      <c r="B64" s="171" t="s">
        <v>2036</v>
      </c>
      <c r="C64" s="168">
        <v>130</v>
      </c>
      <c r="D64" s="168" t="s">
        <v>2050</v>
      </c>
      <c r="E64" s="168">
        <v>57</v>
      </c>
      <c r="F64" s="172">
        <f t="shared" si="0"/>
        <v>5.7470477999999989</v>
      </c>
      <c r="G64" s="173" t="s">
        <v>2006</v>
      </c>
    </row>
    <row r="65" spans="1:7" ht="14.25">
      <c r="A65" s="171">
        <v>65</v>
      </c>
      <c r="B65" s="171" t="s">
        <v>2036</v>
      </c>
      <c r="C65" s="168">
        <v>128</v>
      </c>
      <c r="D65" s="168" t="s">
        <v>2050</v>
      </c>
      <c r="E65" s="168">
        <v>410</v>
      </c>
      <c r="F65" s="172">
        <f t="shared" si="0"/>
        <v>40.076247040000005</v>
      </c>
      <c r="G65" s="173" t="s">
        <v>2006</v>
      </c>
    </row>
    <row r="66" spans="1:7" ht="14.25">
      <c r="A66" s="168">
        <v>66</v>
      </c>
      <c r="B66" s="171" t="s">
        <v>2036</v>
      </c>
      <c r="C66" s="168">
        <v>120</v>
      </c>
      <c r="D66" s="168" t="s">
        <v>2050</v>
      </c>
      <c r="E66" s="168">
        <v>320</v>
      </c>
      <c r="F66" s="172">
        <f t="shared" si="0"/>
        <v>27.491327999999999</v>
      </c>
      <c r="G66" s="173" t="s">
        <v>2006</v>
      </c>
    </row>
    <row r="67" spans="1:7" ht="14.25">
      <c r="A67" s="168">
        <v>67</v>
      </c>
      <c r="B67" s="171" t="s">
        <v>2036</v>
      </c>
      <c r="C67" s="168">
        <v>120</v>
      </c>
      <c r="D67" s="168" t="s">
        <v>2050</v>
      </c>
      <c r="E67" s="168">
        <v>274</v>
      </c>
      <c r="F67" s="172">
        <f t="shared" si="0"/>
        <v>23.539449600000001</v>
      </c>
      <c r="G67" s="173" t="s">
        <v>2006</v>
      </c>
    </row>
    <row r="68" spans="1:7" ht="14.25">
      <c r="A68" s="171">
        <v>68</v>
      </c>
      <c r="B68" s="171" t="s">
        <v>2036</v>
      </c>
      <c r="C68" s="168">
        <v>120</v>
      </c>
      <c r="D68" s="168" t="s">
        <v>2050</v>
      </c>
      <c r="E68" s="168">
        <v>314</v>
      </c>
      <c r="F68" s="172">
        <f t="shared" si="0"/>
        <v>26.975865599999999</v>
      </c>
      <c r="G68" s="175" t="s">
        <v>2017</v>
      </c>
    </row>
    <row r="69" spans="1:7" ht="14.25">
      <c r="A69" s="168">
        <v>69</v>
      </c>
      <c r="B69" s="171" t="s">
        <v>2036</v>
      </c>
      <c r="C69" s="168">
        <v>120</v>
      </c>
      <c r="D69" s="168" t="s">
        <v>2050</v>
      </c>
      <c r="E69" s="168">
        <v>107</v>
      </c>
      <c r="F69" s="172">
        <f t="shared" si="0"/>
        <v>9.1924127999999996</v>
      </c>
      <c r="G69" s="173" t="s">
        <v>2006</v>
      </c>
    </row>
    <row r="70" spans="1:7" ht="14.25">
      <c r="A70" s="168">
        <v>70</v>
      </c>
      <c r="B70" s="171" t="s">
        <v>2036</v>
      </c>
      <c r="C70" s="168">
        <v>120</v>
      </c>
      <c r="D70" s="168" t="s">
        <v>2050</v>
      </c>
      <c r="E70" s="168">
        <v>100</v>
      </c>
      <c r="F70" s="172">
        <f t="shared" si="0"/>
        <v>8.5910399999999996</v>
      </c>
      <c r="G70" s="174" t="s">
        <v>2009</v>
      </c>
    </row>
    <row r="71" spans="1:7" ht="14.25">
      <c r="A71" s="171">
        <v>71</v>
      </c>
      <c r="B71" s="171" t="s">
        <v>2036</v>
      </c>
      <c r="C71" s="168">
        <v>120</v>
      </c>
      <c r="D71" s="168" t="s">
        <v>2050</v>
      </c>
      <c r="E71" s="168">
        <v>98</v>
      </c>
      <c r="F71" s="172">
        <f t="shared" si="0"/>
        <v>8.4192191999999988</v>
      </c>
      <c r="G71" s="174" t="s">
        <v>2009</v>
      </c>
    </row>
    <row r="72" spans="1:7" ht="14.25">
      <c r="A72" s="168">
        <v>72</v>
      </c>
      <c r="B72" s="171" t="s">
        <v>2036</v>
      </c>
      <c r="C72" s="168">
        <v>117</v>
      </c>
      <c r="D72" s="168" t="s">
        <v>2050</v>
      </c>
      <c r="E72" s="168">
        <v>640</v>
      </c>
      <c r="F72" s="172">
        <f t="shared" si="0"/>
        <v>52.267887359999996</v>
      </c>
      <c r="G72" s="174" t="s">
        <v>2009</v>
      </c>
    </row>
    <row r="73" spans="1:7" ht="14.25">
      <c r="A73" s="168">
        <v>73</v>
      </c>
      <c r="B73" s="171" t="s">
        <v>2036</v>
      </c>
      <c r="C73" s="168">
        <v>110</v>
      </c>
      <c r="D73" s="168" t="s">
        <v>2050</v>
      </c>
      <c r="E73" s="168">
        <v>80</v>
      </c>
      <c r="F73" s="172">
        <f t="shared" si="0"/>
        <v>5.7750879999999993</v>
      </c>
      <c r="G73" s="174" t="s">
        <v>2009</v>
      </c>
    </row>
    <row r="74" spans="1:7" ht="14.25">
      <c r="A74" s="171">
        <v>74</v>
      </c>
      <c r="B74" s="171" t="s">
        <v>2036</v>
      </c>
      <c r="C74" s="168">
        <v>108</v>
      </c>
      <c r="D74" s="168" t="s">
        <v>2050</v>
      </c>
      <c r="E74" s="168">
        <v>150</v>
      </c>
      <c r="F74" s="172">
        <f t="shared" si="0"/>
        <v>10.438113600000001</v>
      </c>
      <c r="G74" s="173" t="s">
        <v>2006</v>
      </c>
    </row>
    <row r="75" spans="1:7" ht="14.25">
      <c r="A75" s="168">
        <v>75</v>
      </c>
      <c r="B75" s="171" t="s">
        <v>2036</v>
      </c>
      <c r="C75" s="168">
        <v>105</v>
      </c>
      <c r="D75" s="168" t="s">
        <v>2050</v>
      </c>
      <c r="E75" s="168">
        <v>165</v>
      </c>
      <c r="F75" s="172">
        <f t="shared" si="0"/>
        <v>10.852899749999999</v>
      </c>
      <c r="G75" s="173" t="s">
        <v>2006</v>
      </c>
    </row>
    <row r="76" spans="1:7" ht="14.25">
      <c r="A76" s="168">
        <v>76</v>
      </c>
      <c r="B76" s="171" t="s">
        <v>2036</v>
      </c>
      <c r="C76" s="168">
        <v>105</v>
      </c>
      <c r="D76" s="168" t="s">
        <v>2050</v>
      </c>
      <c r="E76" s="168">
        <v>165</v>
      </c>
      <c r="F76" s="172">
        <f t="shared" si="0"/>
        <v>10.852899749999999</v>
      </c>
      <c r="G76" s="173" t="s">
        <v>2006</v>
      </c>
    </row>
    <row r="77" spans="1:7" ht="14.25">
      <c r="A77" s="171">
        <v>77</v>
      </c>
      <c r="B77" s="171" t="s">
        <v>2036</v>
      </c>
      <c r="C77" s="168">
        <v>100</v>
      </c>
      <c r="D77" s="168" t="s">
        <v>2050</v>
      </c>
      <c r="E77" s="168">
        <v>330</v>
      </c>
      <c r="F77" s="172">
        <f t="shared" si="0"/>
        <v>19.687800000000003</v>
      </c>
      <c r="G77" s="173" t="s">
        <v>2006</v>
      </c>
    </row>
    <row r="78" spans="1:7" ht="14.25">
      <c r="A78" s="168">
        <v>78</v>
      </c>
      <c r="B78" s="171" t="s">
        <v>2036</v>
      </c>
      <c r="C78" s="168">
        <v>100</v>
      </c>
      <c r="D78" s="168" t="s">
        <v>2050</v>
      </c>
      <c r="E78" s="168">
        <v>200</v>
      </c>
      <c r="F78" s="172">
        <f t="shared" si="0"/>
        <v>11.932</v>
      </c>
      <c r="G78" s="175" t="s">
        <v>2017</v>
      </c>
    </row>
    <row r="79" spans="1:7" ht="14.25">
      <c r="A79" s="168">
        <v>79</v>
      </c>
      <c r="B79" s="171" t="s">
        <v>2036</v>
      </c>
      <c r="C79" s="168">
        <v>100</v>
      </c>
      <c r="D79" s="168" t="s">
        <v>2050</v>
      </c>
      <c r="E79" s="168">
        <v>350</v>
      </c>
      <c r="F79" s="172">
        <f t="shared" si="0"/>
        <v>20.881</v>
      </c>
      <c r="G79" s="173" t="s">
        <v>2006</v>
      </c>
    </row>
    <row r="80" spans="1:7" ht="14.25">
      <c r="A80" s="171">
        <v>80</v>
      </c>
      <c r="B80" s="171" t="s">
        <v>2036</v>
      </c>
      <c r="C80" s="168">
        <v>100</v>
      </c>
      <c r="D80" s="168" t="s">
        <v>2050</v>
      </c>
      <c r="E80" s="168">
        <v>177</v>
      </c>
      <c r="F80" s="172">
        <f t="shared" si="0"/>
        <v>10.559820000000002</v>
      </c>
      <c r="G80" s="173" t="s">
        <v>2006</v>
      </c>
    </row>
    <row r="81" spans="1:7" ht="14.25">
      <c r="A81" s="168">
        <v>81</v>
      </c>
      <c r="B81" s="171" t="s">
        <v>2036</v>
      </c>
      <c r="C81" s="168">
        <v>100</v>
      </c>
      <c r="D81" s="168" t="s">
        <v>2050</v>
      </c>
      <c r="E81" s="168">
        <v>85</v>
      </c>
      <c r="F81" s="172">
        <f t="shared" si="0"/>
        <v>5.0711000000000004</v>
      </c>
      <c r="G81" s="173" t="s">
        <v>2006</v>
      </c>
    </row>
    <row r="82" spans="1:7" ht="14.25">
      <c r="A82" s="168">
        <v>82</v>
      </c>
      <c r="B82" s="171" t="s">
        <v>2036</v>
      </c>
      <c r="C82" s="168">
        <v>100</v>
      </c>
      <c r="D82" s="168" t="s">
        <v>2050</v>
      </c>
      <c r="E82" s="168">
        <v>45</v>
      </c>
      <c r="F82" s="172">
        <f t="shared" si="0"/>
        <v>2.6847000000000003</v>
      </c>
      <c r="G82" s="174" t="s">
        <v>2009</v>
      </c>
    </row>
    <row r="83" spans="1:7" ht="14.25">
      <c r="A83" s="171">
        <v>83</v>
      </c>
      <c r="B83" s="171" t="s">
        <v>2036</v>
      </c>
      <c r="C83" s="168">
        <v>100</v>
      </c>
      <c r="D83" s="168" t="s">
        <v>2050</v>
      </c>
      <c r="E83" s="168">
        <v>40</v>
      </c>
      <c r="F83" s="172">
        <f t="shared" si="0"/>
        <v>2.3864000000000001</v>
      </c>
      <c r="G83" s="174" t="s">
        <v>2009</v>
      </c>
    </row>
    <row r="84" spans="1:7" ht="14.25">
      <c r="A84" s="168">
        <v>84</v>
      </c>
      <c r="B84" s="171" t="s">
        <v>2036</v>
      </c>
      <c r="C84" s="168">
        <v>100</v>
      </c>
      <c r="D84" s="168" t="s">
        <v>2050</v>
      </c>
      <c r="E84" s="168">
        <v>37</v>
      </c>
      <c r="F84" s="172">
        <f t="shared" si="0"/>
        <v>2.2074199999999999</v>
      </c>
      <c r="G84" s="174" t="s">
        <v>2009</v>
      </c>
    </row>
    <row r="85" spans="1:7" ht="14.25">
      <c r="A85" s="168">
        <v>85</v>
      </c>
      <c r="B85" s="171" t="s">
        <v>2036</v>
      </c>
      <c r="C85" s="168">
        <v>95</v>
      </c>
      <c r="D85" s="168" t="s">
        <v>2050</v>
      </c>
      <c r="E85" s="168">
        <v>170</v>
      </c>
      <c r="F85" s="172">
        <f t="shared" si="0"/>
        <v>9.1533355000000007</v>
      </c>
      <c r="G85" s="173" t="s">
        <v>2006</v>
      </c>
    </row>
    <row r="86" spans="1:7" ht="14.25">
      <c r="A86" s="171">
        <v>86</v>
      </c>
      <c r="B86" s="171" t="s">
        <v>2036</v>
      </c>
      <c r="C86" s="168">
        <v>94</v>
      </c>
      <c r="D86" s="168" t="s">
        <v>2050</v>
      </c>
      <c r="E86" s="168">
        <v>300</v>
      </c>
      <c r="F86" s="172">
        <f t="shared" si="0"/>
        <v>15.8146728</v>
      </c>
      <c r="G86" s="173" t="s">
        <v>2006</v>
      </c>
    </row>
    <row r="87" spans="1:7" ht="14.25">
      <c r="A87" s="168">
        <v>87</v>
      </c>
      <c r="B87" s="171" t="s">
        <v>2036</v>
      </c>
      <c r="C87" s="168">
        <v>91</v>
      </c>
      <c r="D87" s="168" t="s">
        <v>2050</v>
      </c>
      <c r="E87" s="168">
        <v>200</v>
      </c>
      <c r="F87" s="172">
        <f t="shared" si="0"/>
        <v>9.8808891999999986</v>
      </c>
      <c r="G87" s="173" t="s">
        <v>2006</v>
      </c>
    </row>
    <row r="88" spans="1:7" ht="14.25">
      <c r="A88" s="168">
        <v>88</v>
      </c>
      <c r="B88" s="171" t="s">
        <v>2036</v>
      </c>
      <c r="C88" s="168">
        <v>91</v>
      </c>
      <c r="D88" s="168" t="s">
        <v>2050</v>
      </c>
      <c r="E88" s="168">
        <v>120</v>
      </c>
      <c r="F88" s="172">
        <f t="shared" si="0"/>
        <v>5.9285335199999993</v>
      </c>
      <c r="G88" s="173" t="s">
        <v>2006</v>
      </c>
    </row>
    <row r="89" spans="1:7" ht="14.25">
      <c r="A89" s="171">
        <v>89</v>
      </c>
      <c r="B89" s="171" t="s">
        <v>2036</v>
      </c>
      <c r="C89" s="168">
        <v>90</v>
      </c>
      <c r="D89" s="168" t="s">
        <v>2050</v>
      </c>
      <c r="E89" s="168">
        <v>170</v>
      </c>
      <c r="F89" s="172">
        <f t="shared" si="0"/>
        <v>8.2151820000000004</v>
      </c>
      <c r="G89" s="173" t="s">
        <v>2006</v>
      </c>
    </row>
    <row r="90" spans="1:7" ht="14.25">
      <c r="A90" s="168">
        <v>90</v>
      </c>
      <c r="B90" s="171" t="s">
        <v>2036</v>
      </c>
      <c r="C90" s="168">
        <v>90</v>
      </c>
      <c r="D90" s="168" t="s">
        <v>2050</v>
      </c>
      <c r="E90" s="168">
        <v>85</v>
      </c>
      <c r="F90" s="172">
        <f t="shared" si="0"/>
        <v>4.1075910000000002</v>
      </c>
      <c r="G90" s="173" t="s">
        <v>2006</v>
      </c>
    </row>
    <row r="91" spans="1:7" ht="14.25">
      <c r="A91" s="168">
        <v>91</v>
      </c>
      <c r="B91" s="171" t="s">
        <v>2036</v>
      </c>
      <c r="C91" s="168">
        <v>85</v>
      </c>
      <c r="D91" s="168" t="s">
        <v>2050</v>
      </c>
      <c r="E91" s="168">
        <v>800</v>
      </c>
      <c r="F91" s="172">
        <f t="shared" si="0"/>
        <v>34.48348</v>
      </c>
      <c r="G91" s="175" t="s">
        <v>2017</v>
      </c>
    </row>
    <row r="92" spans="1:7" ht="14.25">
      <c r="A92" s="171">
        <v>92</v>
      </c>
      <c r="B92" s="171" t="s">
        <v>2036</v>
      </c>
      <c r="C92" s="168">
        <v>85</v>
      </c>
      <c r="D92" s="168" t="s">
        <v>2050</v>
      </c>
      <c r="E92" s="168">
        <v>800</v>
      </c>
      <c r="F92" s="172">
        <f t="shared" si="0"/>
        <v>34.48348</v>
      </c>
      <c r="G92" s="175" t="s">
        <v>2017</v>
      </c>
    </row>
    <row r="93" spans="1:7" ht="14.25">
      <c r="A93" s="168">
        <v>93</v>
      </c>
      <c r="B93" s="171" t="s">
        <v>2036</v>
      </c>
      <c r="C93" s="168">
        <v>85</v>
      </c>
      <c r="D93" s="168" t="s">
        <v>2050</v>
      </c>
      <c r="E93" s="168">
        <v>200</v>
      </c>
      <c r="F93" s="172">
        <f t="shared" si="0"/>
        <v>8.62087</v>
      </c>
      <c r="G93" s="173" t="s">
        <v>2006</v>
      </c>
    </row>
    <row r="94" spans="1:7" ht="14.25">
      <c r="A94" s="168">
        <v>94</v>
      </c>
      <c r="B94" s="171" t="s">
        <v>2036</v>
      </c>
      <c r="C94" s="168">
        <v>85</v>
      </c>
      <c r="D94" s="168" t="s">
        <v>2050</v>
      </c>
      <c r="E94" s="168">
        <v>92</v>
      </c>
      <c r="F94" s="172">
        <f t="shared" si="0"/>
        <v>3.9656002000000004</v>
      </c>
      <c r="G94" s="173" t="s">
        <v>2006</v>
      </c>
    </row>
    <row r="95" spans="1:7" ht="14.25">
      <c r="A95" s="171">
        <v>95</v>
      </c>
      <c r="B95" s="171" t="s">
        <v>2036</v>
      </c>
      <c r="C95" s="168">
        <v>85</v>
      </c>
      <c r="D95" s="168" t="s">
        <v>2050</v>
      </c>
      <c r="E95" s="168">
        <v>86</v>
      </c>
      <c r="F95" s="172">
        <f t="shared" si="0"/>
        <v>3.7069741000000005</v>
      </c>
      <c r="G95" s="173" t="s">
        <v>2006</v>
      </c>
    </row>
    <row r="96" spans="1:7" ht="14.25">
      <c r="A96" s="168">
        <v>96</v>
      </c>
      <c r="B96" s="171" t="s">
        <v>2036</v>
      </c>
      <c r="C96" s="168">
        <v>80</v>
      </c>
      <c r="D96" s="168" t="s">
        <v>2050</v>
      </c>
      <c r="E96" s="168">
        <v>146</v>
      </c>
      <c r="F96" s="172">
        <f t="shared" si="0"/>
        <v>5.5746304000000002</v>
      </c>
      <c r="G96" s="174" t="s">
        <v>2009</v>
      </c>
    </row>
    <row r="97" spans="1:7" ht="14.25">
      <c r="A97" s="168">
        <v>97</v>
      </c>
      <c r="B97" s="171" t="s">
        <v>2036</v>
      </c>
      <c r="C97" s="168">
        <v>80</v>
      </c>
      <c r="D97" s="168" t="s">
        <v>2050</v>
      </c>
      <c r="E97" s="168">
        <v>130</v>
      </c>
      <c r="F97" s="172">
        <f t="shared" si="0"/>
        <v>4.9637120000000001</v>
      </c>
      <c r="G97" s="173" t="s">
        <v>2006</v>
      </c>
    </row>
    <row r="98" spans="1:7" ht="14.25">
      <c r="A98" s="171">
        <v>98</v>
      </c>
      <c r="B98" s="171" t="s">
        <v>2036</v>
      </c>
      <c r="C98" s="168">
        <v>80</v>
      </c>
      <c r="D98" s="168" t="s">
        <v>2050</v>
      </c>
      <c r="E98" s="168">
        <v>103</v>
      </c>
      <c r="F98" s="172">
        <f t="shared" si="0"/>
        <v>3.9327872000000004</v>
      </c>
      <c r="G98" s="174" t="s">
        <v>2009</v>
      </c>
    </row>
    <row r="99" spans="1:7" ht="14.25">
      <c r="A99" s="168">
        <v>99</v>
      </c>
      <c r="B99" s="171" t="s">
        <v>2036</v>
      </c>
      <c r="C99" s="168">
        <v>80</v>
      </c>
      <c r="D99" s="168" t="s">
        <v>2050</v>
      </c>
      <c r="E99" s="168">
        <v>97</v>
      </c>
      <c r="F99" s="172">
        <f t="shared" si="0"/>
        <v>3.7036928000000002</v>
      </c>
      <c r="G99" s="173" t="s">
        <v>2006</v>
      </c>
    </row>
    <row r="100" spans="1:7" ht="14.25">
      <c r="A100" s="168">
        <v>100</v>
      </c>
      <c r="B100" s="171" t="s">
        <v>2036</v>
      </c>
      <c r="C100" s="168">
        <v>80</v>
      </c>
      <c r="D100" s="168" t="s">
        <v>2050</v>
      </c>
      <c r="E100" s="168">
        <v>70</v>
      </c>
      <c r="F100" s="172">
        <f t="shared" si="0"/>
        <v>2.672768</v>
      </c>
      <c r="G100" s="174" t="s">
        <v>2009</v>
      </c>
    </row>
    <row r="101" spans="1:7" ht="14.25">
      <c r="A101" s="171">
        <v>101</v>
      </c>
      <c r="B101" s="171" t="s">
        <v>2036</v>
      </c>
      <c r="C101" s="168">
        <v>80</v>
      </c>
      <c r="D101" s="168" t="s">
        <v>2050</v>
      </c>
      <c r="E101" s="168">
        <v>63</v>
      </c>
      <c r="F101" s="172">
        <f t="shared" si="0"/>
        <v>2.4054911999999997</v>
      </c>
      <c r="G101" s="174" t="s">
        <v>2009</v>
      </c>
    </row>
    <row r="102" spans="1:7" ht="14.25">
      <c r="A102" s="168">
        <v>102</v>
      </c>
      <c r="B102" s="171" t="s">
        <v>2036</v>
      </c>
      <c r="C102" s="168">
        <v>80</v>
      </c>
      <c r="D102" s="168" t="s">
        <v>2050</v>
      </c>
      <c r="E102" s="168">
        <v>41</v>
      </c>
      <c r="F102" s="172">
        <f t="shared" si="0"/>
        <v>1.5654783999999999</v>
      </c>
      <c r="G102" s="174" t="s">
        <v>2009</v>
      </c>
    </row>
    <row r="103" spans="1:7" ht="14.25">
      <c r="A103" s="168">
        <v>103</v>
      </c>
      <c r="B103" s="171" t="s">
        <v>2036</v>
      </c>
      <c r="C103" s="168">
        <v>80</v>
      </c>
      <c r="D103" s="168" t="s">
        <v>2050</v>
      </c>
      <c r="E103" s="168">
        <v>40</v>
      </c>
      <c r="F103" s="172">
        <f t="shared" si="0"/>
        <v>1.527296</v>
      </c>
      <c r="G103" s="174" t="s">
        <v>2009</v>
      </c>
    </row>
    <row r="104" spans="1:7" ht="14.25">
      <c r="A104" s="171">
        <v>104</v>
      </c>
      <c r="B104" s="171" t="s">
        <v>2036</v>
      </c>
      <c r="C104" s="168">
        <v>78</v>
      </c>
      <c r="D104" s="168" t="s">
        <v>2050</v>
      </c>
      <c r="E104" s="168">
        <v>88</v>
      </c>
      <c r="F104" s="172">
        <f t="shared" si="0"/>
        <v>3.1941486720000003</v>
      </c>
      <c r="G104" s="173" t="s">
        <v>2006</v>
      </c>
    </row>
    <row r="105" spans="1:7" ht="14.25">
      <c r="A105" s="168">
        <v>105</v>
      </c>
      <c r="B105" s="171" t="s">
        <v>2036</v>
      </c>
      <c r="C105" s="168">
        <v>76</v>
      </c>
      <c r="D105" s="168" t="s">
        <v>2050</v>
      </c>
      <c r="E105" s="168">
        <v>305</v>
      </c>
      <c r="F105" s="172">
        <f t="shared" si="0"/>
        <v>10.510182879999999</v>
      </c>
      <c r="G105" s="174" t="s">
        <v>2009</v>
      </c>
    </row>
    <row r="106" spans="1:7" ht="14.25">
      <c r="A106" s="168">
        <v>106</v>
      </c>
      <c r="B106" s="171" t="s">
        <v>2036</v>
      </c>
      <c r="C106" s="168">
        <v>75</v>
      </c>
      <c r="D106" s="168" t="s">
        <v>2050</v>
      </c>
      <c r="E106" s="168">
        <v>92</v>
      </c>
      <c r="F106" s="172">
        <f t="shared" si="0"/>
        <v>3.087405</v>
      </c>
      <c r="G106" s="173" t="s">
        <v>2006</v>
      </c>
    </row>
    <row r="107" spans="1:7" ht="14.25">
      <c r="A107" s="171">
        <v>107</v>
      </c>
      <c r="B107" s="171" t="s">
        <v>2036</v>
      </c>
      <c r="C107" s="168">
        <v>74</v>
      </c>
      <c r="D107" s="168" t="s">
        <v>2050</v>
      </c>
      <c r="E107" s="168">
        <v>160</v>
      </c>
      <c r="F107" s="172">
        <f t="shared" si="0"/>
        <v>5.2271705599999994</v>
      </c>
      <c r="G107" s="174" t="s">
        <v>2009</v>
      </c>
    </row>
    <row r="108" spans="1:7" ht="14.25">
      <c r="A108" s="168">
        <v>108</v>
      </c>
      <c r="B108" s="171" t="s">
        <v>2036</v>
      </c>
      <c r="C108" s="168">
        <v>70</v>
      </c>
      <c r="D108" s="168" t="s">
        <v>2050</v>
      </c>
      <c r="E108" s="168">
        <v>205</v>
      </c>
      <c r="F108" s="172">
        <f t="shared" si="0"/>
        <v>5.9928470000000003</v>
      </c>
      <c r="G108" s="174" t="s">
        <v>2009</v>
      </c>
    </row>
    <row r="109" spans="1:7" ht="14.25">
      <c r="A109" s="168">
        <v>109</v>
      </c>
      <c r="B109" s="171" t="s">
        <v>2036</v>
      </c>
      <c r="C109" s="168">
        <v>70</v>
      </c>
      <c r="D109" s="168" t="s">
        <v>2050</v>
      </c>
      <c r="E109" s="168">
        <v>140</v>
      </c>
      <c r="F109" s="172">
        <f t="shared" si="0"/>
        <v>4.092676</v>
      </c>
      <c r="G109" s="173" t="s">
        <v>2006</v>
      </c>
    </row>
    <row r="110" spans="1:7" ht="14.25">
      <c r="A110" s="171">
        <v>110</v>
      </c>
      <c r="B110" s="171" t="s">
        <v>2036</v>
      </c>
      <c r="C110" s="168">
        <v>70</v>
      </c>
      <c r="D110" s="168" t="s">
        <v>2050</v>
      </c>
      <c r="E110" s="168">
        <v>108</v>
      </c>
      <c r="F110" s="172">
        <f t="shared" si="0"/>
        <v>3.1572072000000002</v>
      </c>
      <c r="G110" s="173" t="s">
        <v>2006</v>
      </c>
    </row>
    <row r="111" spans="1:7" ht="14.25">
      <c r="A111" s="168">
        <v>111</v>
      </c>
      <c r="B111" s="171" t="s">
        <v>2036</v>
      </c>
      <c r="C111" s="168">
        <v>70</v>
      </c>
      <c r="D111" s="168" t="s">
        <v>2050</v>
      </c>
      <c r="E111" s="168">
        <v>105</v>
      </c>
      <c r="F111" s="172">
        <f t="shared" si="0"/>
        <v>3.0695070000000007</v>
      </c>
      <c r="G111" s="174" t="s">
        <v>2009</v>
      </c>
    </row>
    <row r="112" spans="1:7" ht="14.25">
      <c r="A112" s="168">
        <v>112</v>
      </c>
      <c r="B112" s="171" t="s">
        <v>2036</v>
      </c>
      <c r="C112" s="168">
        <v>70</v>
      </c>
      <c r="D112" s="168" t="s">
        <v>2050</v>
      </c>
      <c r="E112" s="168">
        <v>95</v>
      </c>
      <c r="F112" s="172">
        <f t="shared" si="0"/>
        <v>2.7771730000000003</v>
      </c>
      <c r="G112" s="173" t="s">
        <v>2006</v>
      </c>
    </row>
    <row r="113" spans="1:7" ht="14.25">
      <c r="A113" s="171">
        <v>113</v>
      </c>
      <c r="B113" s="171" t="s">
        <v>2036</v>
      </c>
      <c r="C113" s="168">
        <v>70</v>
      </c>
      <c r="D113" s="168" t="s">
        <v>2050</v>
      </c>
      <c r="E113" s="168">
        <v>95</v>
      </c>
      <c r="F113" s="172">
        <f t="shared" si="0"/>
        <v>2.7771730000000003</v>
      </c>
      <c r="G113" s="173" t="s">
        <v>2006</v>
      </c>
    </row>
    <row r="114" spans="1:7" ht="14.25">
      <c r="A114" s="168">
        <v>114</v>
      </c>
      <c r="B114" s="171" t="s">
        <v>2036</v>
      </c>
      <c r="C114" s="168">
        <v>70</v>
      </c>
      <c r="D114" s="168" t="s">
        <v>2050</v>
      </c>
      <c r="E114" s="168">
        <v>92</v>
      </c>
      <c r="F114" s="172">
        <f t="shared" si="0"/>
        <v>2.6894728000000003</v>
      </c>
      <c r="G114" s="173" t="s">
        <v>2006</v>
      </c>
    </row>
    <row r="115" spans="1:7" ht="14.25">
      <c r="A115" s="168">
        <v>115</v>
      </c>
      <c r="B115" s="171" t="s">
        <v>2036</v>
      </c>
      <c r="C115" s="168">
        <v>70</v>
      </c>
      <c r="D115" s="168" t="s">
        <v>2050</v>
      </c>
      <c r="E115" s="168">
        <v>86</v>
      </c>
      <c r="F115" s="172">
        <f t="shared" si="0"/>
        <v>2.5140724000000003</v>
      </c>
      <c r="G115" s="173" t="s">
        <v>2006</v>
      </c>
    </row>
    <row r="116" spans="1:7" ht="14.25">
      <c r="A116" s="171">
        <v>116</v>
      </c>
      <c r="B116" s="171" t="s">
        <v>2036</v>
      </c>
      <c r="C116" s="168">
        <v>70</v>
      </c>
      <c r="D116" s="168" t="s">
        <v>2050</v>
      </c>
      <c r="E116" s="168">
        <v>85</v>
      </c>
      <c r="F116" s="172">
        <f t="shared" si="0"/>
        <v>2.4848390000000005</v>
      </c>
      <c r="G116" s="173" t="s">
        <v>2006</v>
      </c>
    </row>
    <row r="117" spans="1:7" ht="14.25">
      <c r="A117" s="168">
        <v>117</v>
      </c>
      <c r="B117" s="171" t="s">
        <v>2036</v>
      </c>
      <c r="C117" s="168">
        <v>70</v>
      </c>
      <c r="D117" s="168" t="s">
        <v>2050</v>
      </c>
      <c r="E117" s="168">
        <v>80</v>
      </c>
      <c r="F117" s="172">
        <f t="shared" si="0"/>
        <v>2.3386720000000003</v>
      </c>
      <c r="G117" s="174" t="s">
        <v>2009</v>
      </c>
    </row>
    <row r="118" spans="1:7" ht="14.25">
      <c r="A118" s="168">
        <v>118</v>
      </c>
      <c r="B118" s="171" t="s">
        <v>2036</v>
      </c>
      <c r="C118" s="168">
        <v>65</v>
      </c>
      <c r="D118" s="168" t="s">
        <v>2050</v>
      </c>
      <c r="E118" s="168">
        <v>135</v>
      </c>
      <c r="F118" s="172">
        <f t="shared" si="0"/>
        <v>3.4028572499999994</v>
      </c>
      <c r="G118" s="174" t="s">
        <v>2009</v>
      </c>
    </row>
    <row r="119" spans="1:7" ht="14.25">
      <c r="A119" s="171">
        <v>119</v>
      </c>
      <c r="B119" s="171" t="s">
        <v>2036</v>
      </c>
      <c r="C119" s="168">
        <v>60</v>
      </c>
      <c r="D119" s="168" t="s">
        <v>2050</v>
      </c>
      <c r="E119" s="168">
        <v>180</v>
      </c>
      <c r="F119" s="172">
        <f t="shared" si="0"/>
        <v>3.8659679999999996</v>
      </c>
      <c r="G119" s="174" t="s">
        <v>2009</v>
      </c>
    </row>
    <row r="120" spans="1:7" ht="14.25">
      <c r="A120" s="168">
        <v>120</v>
      </c>
      <c r="B120" s="171" t="s">
        <v>2036</v>
      </c>
      <c r="C120" s="168">
        <v>60</v>
      </c>
      <c r="D120" s="168" t="s">
        <v>2050</v>
      </c>
      <c r="E120" s="168">
        <v>150</v>
      </c>
      <c r="F120" s="172">
        <f t="shared" si="0"/>
        <v>3.2216399999999998</v>
      </c>
      <c r="G120" s="174" t="s">
        <v>2009</v>
      </c>
    </row>
    <row r="121" spans="1:7" ht="14.25">
      <c r="A121" s="168">
        <v>121</v>
      </c>
      <c r="B121" s="171" t="s">
        <v>2036</v>
      </c>
      <c r="C121" s="168">
        <v>60</v>
      </c>
      <c r="D121" s="168" t="s">
        <v>2050</v>
      </c>
      <c r="E121" s="168">
        <v>125</v>
      </c>
      <c r="F121" s="172">
        <f t="shared" si="0"/>
        <v>2.6846999999999999</v>
      </c>
      <c r="G121" s="174" t="s">
        <v>2009</v>
      </c>
    </row>
    <row r="122" spans="1:7" ht="14.25">
      <c r="A122" s="171">
        <v>122</v>
      </c>
      <c r="B122" s="171" t="s">
        <v>2036</v>
      </c>
      <c r="C122" s="168">
        <v>60</v>
      </c>
      <c r="D122" s="168" t="s">
        <v>2050</v>
      </c>
      <c r="E122" s="168">
        <v>118</v>
      </c>
      <c r="F122" s="172">
        <f t="shared" si="0"/>
        <v>2.5343567999999999</v>
      </c>
      <c r="G122" s="174" t="s">
        <v>2009</v>
      </c>
    </row>
    <row r="123" spans="1:7" ht="14.25">
      <c r="A123" s="168">
        <v>123</v>
      </c>
      <c r="B123" s="171" t="s">
        <v>2036</v>
      </c>
      <c r="C123" s="168">
        <v>60</v>
      </c>
      <c r="D123" s="168" t="s">
        <v>2050</v>
      </c>
      <c r="E123" s="168">
        <v>102</v>
      </c>
      <c r="F123" s="172">
        <f t="shared" ref="F123:F136" si="1">7.6*(3.14*C123)*(C123/4000)*E123/1000</f>
        <v>2.1907152000000001</v>
      </c>
      <c r="G123" s="174" t="s">
        <v>2009</v>
      </c>
    </row>
    <row r="124" spans="1:7" ht="14.25">
      <c r="A124" s="168">
        <v>124</v>
      </c>
      <c r="B124" s="171" t="s">
        <v>2036</v>
      </c>
      <c r="C124" s="168">
        <v>60</v>
      </c>
      <c r="D124" s="168" t="s">
        <v>2050</v>
      </c>
      <c r="E124" s="168">
        <v>86</v>
      </c>
      <c r="F124" s="172">
        <f t="shared" si="1"/>
        <v>1.8470735999999999</v>
      </c>
      <c r="G124" s="174" t="s">
        <v>2009</v>
      </c>
    </row>
    <row r="125" spans="1:7" ht="14.25">
      <c r="A125" s="171">
        <v>125</v>
      </c>
      <c r="B125" s="171" t="s">
        <v>2036</v>
      </c>
      <c r="C125" s="168">
        <v>55</v>
      </c>
      <c r="D125" s="168" t="s">
        <v>2050</v>
      </c>
      <c r="E125" s="168">
        <v>620</v>
      </c>
      <c r="F125" s="172">
        <f t="shared" si="1"/>
        <v>11.189232999999998</v>
      </c>
      <c r="G125" s="173" t="s">
        <v>2006</v>
      </c>
    </row>
    <row r="126" spans="1:7" ht="14.25">
      <c r="A126" s="168">
        <v>126</v>
      </c>
      <c r="B126" s="171" t="s">
        <v>2036</v>
      </c>
      <c r="C126" s="168">
        <v>55</v>
      </c>
      <c r="D126" s="168" t="s">
        <v>2050</v>
      </c>
      <c r="E126" s="168">
        <v>620</v>
      </c>
      <c r="F126" s="172">
        <f t="shared" si="1"/>
        <v>11.189232999999998</v>
      </c>
      <c r="G126" s="173" t="s">
        <v>2006</v>
      </c>
    </row>
    <row r="127" spans="1:7" ht="14.25">
      <c r="A127" s="168">
        <v>127</v>
      </c>
      <c r="B127" s="171" t="s">
        <v>2036</v>
      </c>
      <c r="C127" s="168">
        <v>55</v>
      </c>
      <c r="D127" s="168" t="s">
        <v>2050</v>
      </c>
      <c r="E127" s="168">
        <v>240</v>
      </c>
      <c r="F127" s="172">
        <f t="shared" si="1"/>
        <v>4.3313160000000002</v>
      </c>
      <c r="G127" s="173" t="s">
        <v>2006</v>
      </c>
    </row>
    <row r="128" spans="1:7" ht="14.25">
      <c r="A128" s="171">
        <v>128</v>
      </c>
      <c r="B128" s="171" t="s">
        <v>2036</v>
      </c>
      <c r="C128" s="171">
        <v>50</v>
      </c>
      <c r="D128" s="168" t="s">
        <v>2050</v>
      </c>
      <c r="E128" s="171">
        <v>425</v>
      </c>
      <c r="F128" s="172">
        <f t="shared" si="1"/>
        <v>6.3388749999999998</v>
      </c>
      <c r="G128" s="173" t="s">
        <v>2006</v>
      </c>
    </row>
    <row r="129" spans="1:7" ht="14.25">
      <c r="A129" s="168">
        <v>129</v>
      </c>
      <c r="B129" s="171" t="s">
        <v>2036</v>
      </c>
      <c r="C129" s="171">
        <v>50</v>
      </c>
      <c r="D129" s="168" t="s">
        <v>2050</v>
      </c>
      <c r="E129" s="171">
        <v>150</v>
      </c>
      <c r="F129" s="172">
        <f t="shared" si="1"/>
        <v>2.23725</v>
      </c>
      <c r="G129" s="174" t="s">
        <v>2009</v>
      </c>
    </row>
    <row r="130" spans="1:7" ht="14.25">
      <c r="A130" s="168">
        <v>130</v>
      </c>
      <c r="B130" s="171" t="s">
        <v>2036</v>
      </c>
      <c r="C130" s="171">
        <v>50</v>
      </c>
      <c r="D130" s="168" t="s">
        <v>2050</v>
      </c>
      <c r="E130" s="171">
        <v>127</v>
      </c>
      <c r="F130" s="172">
        <f t="shared" si="1"/>
        <v>1.8942050000000001</v>
      </c>
      <c r="G130" s="174" t="s">
        <v>2009</v>
      </c>
    </row>
    <row r="131" spans="1:7" ht="14.25">
      <c r="A131" s="171">
        <v>131</v>
      </c>
      <c r="B131" s="171" t="s">
        <v>2036</v>
      </c>
      <c r="C131" s="171">
        <v>50</v>
      </c>
      <c r="D131" s="168" t="s">
        <v>2050</v>
      </c>
      <c r="E131" s="171">
        <v>75</v>
      </c>
      <c r="F131" s="172">
        <f t="shared" si="1"/>
        <v>1.118625</v>
      </c>
      <c r="G131" s="173" t="s">
        <v>2006</v>
      </c>
    </row>
    <row r="132" spans="1:7" ht="14.25">
      <c r="A132" s="168">
        <v>132</v>
      </c>
      <c r="B132" s="171" t="s">
        <v>2036</v>
      </c>
      <c r="C132" s="171">
        <v>49</v>
      </c>
      <c r="D132" s="168" t="s">
        <v>2050</v>
      </c>
      <c r="E132" s="171">
        <v>200</v>
      </c>
      <c r="F132" s="172">
        <f t="shared" si="1"/>
        <v>2.8648732000000003</v>
      </c>
      <c r="G132" s="173" t="s">
        <v>2006</v>
      </c>
    </row>
    <row r="133" spans="1:7" ht="14.25">
      <c r="A133" s="168">
        <v>133</v>
      </c>
      <c r="B133" s="171" t="s">
        <v>2036</v>
      </c>
      <c r="C133" s="171">
        <v>49</v>
      </c>
      <c r="D133" s="168" t="s">
        <v>2050</v>
      </c>
      <c r="E133" s="171">
        <v>200</v>
      </c>
      <c r="F133" s="172">
        <f t="shared" si="1"/>
        <v>2.8648732000000003</v>
      </c>
      <c r="G133" s="173" t="s">
        <v>2006</v>
      </c>
    </row>
    <row r="134" spans="1:7" ht="14.25">
      <c r="A134" s="171">
        <v>134</v>
      </c>
      <c r="B134" s="171" t="s">
        <v>2036</v>
      </c>
      <c r="C134" s="171">
        <v>45</v>
      </c>
      <c r="D134" s="171" t="s">
        <v>2050</v>
      </c>
      <c r="E134" s="171">
        <v>165</v>
      </c>
      <c r="F134" s="172">
        <f t="shared" si="1"/>
        <v>1.99338975</v>
      </c>
      <c r="G134" s="174" t="s">
        <v>2009</v>
      </c>
    </row>
    <row r="135" spans="1:7" ht="14.25">
      <c r="A135" s="168">
        <v>135</v>
      </c>
      <c r="B135" s="171" t="s">
        <v>2036</v>
      </c>
      <c r="C135" s="171">
        <v>44</v>
      </c>
      <c r="D135" s="171" t="s">
        <v>2050</v>
      </c>
      <c r="E135" s="171">
        <v>198</v>
      </c>
      <c r="F135" s="172">
        <f t="shared" si="1"/>
        <v>2.2869348479999996</v>
      </c>
      <c r="G135" s="174" t="s">
        <v>2009</v>
      </c>
    </row>
    <row r="136" spans="1:7" ht="14.25">
      <c r="A136" s="168">
        <v>136</v>
      </c>
      <c r="B136" s="171" t="s">
        <v>2036</v>
      </c>
      <c r="C136" s="171">
        <v>44</v>
      </c>
      <c r="D136" s="171" t="s">
        <v>2050</v>
      </c>
      <c r="E136" s="171">
        <v>150</v>
      </c>
      <c r="F136" s="172">
        <f t="shared" si="1"/>
        <v>1.7325263999999996</v>
      </c>
      <c r="G136" s="174" t="s">
        <v>2009</v>
      </c>
    </row>
    <row r="137" spans="1:7" ht="14.25">
      <c r="A137" s="171">
        <v>137</v>
      </c>
      <c r="B137" s="171" t="s">
        <v>2036</v>
      </c>
      <c r="C137" s="171">
        <v>40</v>
      </c>
      <c r="D137" s="168" t="s">
        <v>2050</v>
      </c>
      <c r="E137" s="171">
        <v>410</v>
      </c>
      <c r="F137" s="172">
        <v>3.9136959999999998</v>
      </c>
      <c r="G137" s="173" t="s">
        <v>2006</v>
      </c>
    </row>
    <row r="138" spans="1:7" ht="14.25">
      <c r="A138" s="168">
        <v>138</v>
      </c>
      <c r="B138" s="171" t="s">
        <v>2036</v>
      </c>
      <c r="C138" s="171">
        <v>40</v>
      </c>
      <c r="D138" s="168" t="s">
        <v>2050</v>
      </c>
      <c r="E138" s="171">
        <v>600</v>
      </c>
      <c r="F138" s="172">
        <f>7.6*(3.14*C138)*(C138/4000)*E138/1000</f>
        <v>5.7273600000000009</v>
      </c>
      <c r="G138" s="173" t="s">
        <v>2006</v>
      </c>
    </row>
    <row r="139" spans="1:7" ht="14.25">
      <c r="A139" s="168">
        <v>139</v>
      </c>
      <c r="B139" s="171" t="s">
        <v>2036</v>
      </c>
      <c r="C139" s="171">
        <v>39</v>
      </c>
      <c r="D139" s="171" t="s">
        <v>2050</v>
      </c>
      <c r="E139" s="171">
        <v>780</v>
      </c>
      <c r="F139" s="172">
        <f>7.6*(3.14*C139)*(C139/4000)*E139/1000</f>
        <v>7.0779430800000007</v>
      </c>
      <c r="G139" s="174" t="s">
        <v>2009</v>
      </c>
    </row>
    <row r="140" spans="1:7" ht="14.25">
      <c r="A140" s="171">
        <v>140</v>
      </c>
      <c r="B140" s="171" t="s">
        <v>2036</v>
      </c>
      <c r="C140" s="171">
        <v>39</v>
      </c>
      <c r="D140" s="171" t="s">
        <v>2050</v>
      </c>
      <c r="E140" s="171">
        <v>470</v>
      </c>
      <c r="F140" s="172">
        <f>7.6*(3.14*C140)*(C140/4000)*E140/1000</f>
        <v>4.2649144200000002</v>
      </c>
      <c r="G140" s="174" t="s">
        <v>2009</v>
      </c>
    </row>
    <row r="141" spans="1:7" ht="14.25">
      <c r="A141" s="168">
        <v>141</v>
      </c>
      <c r="B141" s="171" t="s">
        <v>2036</v>
      </c>
      <c r="C141" s="171">
        <v>34</v>
      </c>
      <c r="D141" s="171" t="s">
        <v>2050</v>
      </c>
      <c r="E141" s="171">
        <v>350</v>
      </c>
      <c r="F141" s="172">
        <f>7.6*(3.14*C141)*(C141/4000)*E141/1000</f>
        <v>2.4138436000000003</v>
      </c>
      <c r="G141" s="174" t="s">
        <v>2009</v>
      </c>
    </row>
    <row r="142" spans="1:7" ht="14.25">
      <c r="A142" s="168">
        <v>142</v>
      </c>
      <c r="B142" s="171" t="s">
        <v>2036</v>
      </c>
      <c r="C142" s="171">
        <v>32</v>
      </c>
      <c r="D142" s="171" t="s">
        <v>2050</v>
      </c>
      <c r="E142" s="171">
        <v>650</v>
      </c>
      <c r="F142" s="172">
        <f>7.6*(3.14*C142)*(C142/4000)*E142/1000</f>
        <v>3.9709696000000001</v>
      </c>
      <c r="G142" s="174" t="s">
        <v>2009</v>
      </c>
    </row>
    <row r="143" spans="1:7" ht="14.25">
      <c r="A143" s="171">
        <v>143</v>
      </c>
      <c r="B143" s="171" t="s">
        <v>2036</v>
      </c>
      <c r="C143" s="171">
        <v>30</v>
      </c>
      <c r="D143" s="171" t="s">
        <v>2050</v>
      </c>
      <c r="E143" s="171">
        <v>240</v>
      </c>
      <c r="F143" s="172">
        <v>1.24</v>
      </c>
      <c r="G143" s="174" t="s">
        <v>2009</v>
      </c>
    </row>
    <row r="144" spans="1:7" ht="14.25">
      <c r="A144" s="168">
        <v>144</v>
      </c>
      <c r="B144" s="171" t="s">
        <v>2036</v>
      </c>
      <c r="C144" s="171">
        <v>29</v>
      </c>
      <c r="D144" s="171" t="s">
        <v>2050</v>
      </c>
      <c r="E144" s="171">
        <v>180</v>
      </c>
      <c r="F144" s="172">
        <f t="shared" ref="F144:F151" si="2">7.6*(3.14*C144)*(C144/4000)*E144/1000</f>
        <v>0.90313308000000003</v>
      </c>
      <c r="G144" s="174" t="s">
        <v>2009</v>
      </c>
    </row>
    <row r="145" spans="1:7" ht="14.25">
      <c r="A145" s="168">
        <v>145</v>
      </c>
      <c r="B145" s="171" t="s">
        <v>2036</v>
      </c>
      <c r="C145" s="171">
        <v>27</v>
      </c>
      <c r="D145" s="168" t="s">
        <v>2050</v>
      </c>
      <c r="E145" s="171">
        <v>160</v>
      </c>
      <c r="F145" s="172">
        <f t="shared" si="2"/>
        <v>0.69587423999999998</v>
      </c>
      <c r="G145" s="174" t="s">
        <v>2009</v>
      </c>
    </row>
    <row r="146" spans="1:7" ht="14.25">
      <c r="A146" s="171">
        <v>146</v>
      </c>
      <c r="B146" s="171" t="s">
        <v>2036</v>
      </c>
      <c r="C146" s="171">
        <v>24</v>
      </c>
      <c r="D146" s="168" t="s">
        <v>2050</v>
      </c>
      <c r="E146" s="171">
        <v>260</v>
      </c>
      <c r="F146" s="172">
        <f t="shared" si="2"/>
        <v>0.89346816000000007</v>
      </c>
      <c r="G146" s="174" t="s">
        <v>2009</v>
      </c>
    </row>
    <row r="147" spans="1:7" ht="14.25">
      <c r="A147" s="168">
        <v>147</v>
      </c>
      <c r="B147" s="171" t="s">
        <v>2036</v>
      </c>
      <c r="C147" s="171">
        <v>24</v>
      </c>
      <c r="D147" s="171" t="s">
        <v>2050</v>
      </c>
      <c r="E147" s="171">
        <v>250</v>
      </c>
      <c r="F147" s="172">
        <f t="shared" si="2"/>
        <v>0.85910399999999998</v>
      </c>
      <c r="G147" s="174" t="s">
        <v>2009</v>
      </c>
    </row>
    <row r="148" spans="1:7" ht="14.25">
      <c r="A148" s="168">
        <v>148</v>
      </c>
      <c r="B148" s="171" t="s">
        <v>2036</v>
      </c>
      <c r="C148" s="168">
        <v>22</v>
      </c>
      <c r="D148" s="171" t="s">
        <v>2050</v>
      </c>
      <c r="E148" s="168">
        <v>7300</v>
      </c>
      <c r="F148" s="172">
        <f t="shared" si="2"/>
        <v>21.079071199999994</v>
      </c>
      <c r="G148" s="173" t="s">
        <v>2006</v>
      </c>
    </row>
    <row r="149" spans="1:7" ht="14.25">
      <c r="A149" s="171">
        <v>149</v>
      </c>
      <c r="B149" s="171" t="s">
        <v>2036</v>
      </c>
      <c r="C149" s="168">
        <v>20</v>
      </c>
      <c r="D149" s="171" t="s">
        <v>2050</v>
      </c>
      <c r="E149" s="168">
        <v>84000</v>
      </c>
      <c r="F149" s="172">
        <f t="shared" si="2"/>
        <v>200.45760000000001</v>
      </c>
      <c r="G149" s="176" t="s">
        <v>2032</v>
      </c>
    </row>
    <row r="150" spans="1:7" ht="14.25">
      <c r="A150" s="168">
        <v>150</v>
      </c>
      <c r="B150" s="171" t="s">
        <v>2036</v>
      </c>
      <c r="C150" s="168">
        <v>18</v>
      </c>
      <c r="D150" s="171" t="s">
        <v>2050</v>
      </c>
      <c r="E150" s="168">
        <v>3700</v>
      </c>
      <c r="F150" s="172">
        <f t="shared" si="2"/>
        <v>7.1520408</v>
      </c>
      <c r="G150" s="173" t="s">
        <v>2006</v>
      </c>
    </row>
    <row r="151" spans="1:7" ht="14.25">
      <c r="A151" s="168">
        <v>151</v>
      </c>
      <c r="B151" s="171" t="s">
        <v>2036</v>
      </c>
      <c r="C151" s="171">
        <v>16</v>
      </c>
      <c r="D151" s="171" t="s">
        <v>2050</v>
      </c>
      <c r="E151" s="171">
        <v>900</v>
      </c>
      <c r="F151" s="172">
        <f t="shared" si="2"/>
        <v>1.3745664</v>
      </c>
      <c r="G151" s="174" t="s">
        <v>2009</v>
      </c>
    </row>
    <row r="152" spans="1:7" ht="14.25">
      <c r="A152" s="171">
        <v>152</v>
      </c>
      <c r="B152" s="171" t="s">
        <v>2036</v>
      </c>
      <c r="C152" s="171">
        <v>16</v>
      </c>
      <c r="D152" s="171" t="s">
        <v>2051</v>
      </c>
      <c r="E152" s="171">
        <v>810</v>
      </c>
      <c r="F152" s="172">
        <f>8.85*(3.14*C152)*(C152/4000)*E152/1000</f>
        <v>1.4405817599999999</v>
      </c>
      <c r="G152" s="174" t="s">
        <v>2009</v>
      </c>
    </row>
    <row r="153" spans="1:7" ht="14.25">
      <c r="A153" s="168">
        <v>153</v>
      </c>
      <c r="B153" s="171" t="s">
        <v>2036</v>
      </c>
      <c r="C153" s="171">
        <v>16</v>
      </c>
      <c r="D153" s="171" t="s">
        <v>2051</v>
      </c>
      <c r="E153" s="171">
        <v>810</v>
      </c>
      <c r="F153" s="172">
        <f>8.85*(3.14*C153)*(C153/4000)*E153/1000</f>
        <v>1.4405817599999999</v>
      </c>
      <c r="G153" s="174" t="s">
        <v>2009</v>
      </c>
    </row>
    <row r="154" spans="1:7" ht="14.25">
      <c r="A154" s="168">
        <v>154</v>
      </c>
      <c r="B154" s="171" t="s">
        <v>2036</v>
      </c>
      <c r="C154" s="168">
        <v>16</v>
      </c>
      <c r="D154" s="168" t="s">
        <v>2051</v>
      </c>
      <c r="E154" s="168">
        <v>810</v>
      </c>
      <c r="F154" s="172">
        <f>8.85*(3.14*C154)*(C154/4000)*E154/1000</f>
        <v>1.4405817599999999</v>
      </c>
      <c r="G154" s="174" t="s">
        <v>2009</v>
      </c>
    </row>
    <row r="155" spans="1:7" ht="14.25">
      <c r="A155" s="171">
        <v>155</v>
      </c>
      <c r="B155" s="171" t="s">
        <v>2036</v>
      </c>
      <c r="C155" s="168">
        <v>16</v>
      </c>
      <c r="D155" s="168" t="s">
        <v>2051</v>
      </c>
      <c r="E155" s="168">
        <v>490</v>
      </c>
      <c r="F155" s="172">
        <f>8.85*(3.14*C155)*(C155/4000)*E155/1000</f>
        <v>0.87146304000000008</v>
      </c>
      <c r="G155" s="174" t="s">
        <v>2009</v>
      </c>
    </row>
    <row r="156" spans="1:7" ht="14.25">
      <c r="A156" s="168">
        <v>156</v>
      </c>
      <c r="B156" s="171" t="s">
        <v>2036</v>
      </c>
      <c r="C156" s="168">
        <v>15</v>
      </c>
      <c r="D156" s="168" t="s">
        <v>2050</v>
      </c>
      <c r="E156" s="168">
        <v>204</v>
      </c>
      <c r="F156" s="172">
        <f>7.6*(3.14*C156)*(C156/4000)*E156/1000</f>
        <v>0.27383940000000001</v>
      </c>
      <c r="G156" s="174" t="s">
        <v>2009</v>
      </c>
    </row>
    <row r="157" spans="1:7" ht="14.25">
      <c r="A157" s="168">
        <v>157</v>
      </c>
      <c r="B157" s="171" t="s">
        <v>2036</v>
      </c>
      <c r="C157" s="168">
        <v>4</v>
      </c>
      <c r="D157" s="168" t="s">
        <v>2052</v>
      </c>
      <c r="E157" s="168">
        <v>25000</v>
      </c>
      <c r="F157" s="172">
        <f>7.6*(3.14*C157)*(C157/4000)*E157/1000</f>
        <v>2.3864000000000001</v>
      </c>
      <c r="G157" s="174" t="s">
        <v>2009</v>
      </c>
    </row>
    <row r="158" spans="1:7" ht="14.25">
      <c r="A158" s="171">
        <v>158</v>
      </c>
      <c r="B158" s="171" t="s">
        <v>2036</v>
      </c>
      <c r="C158" s="168">
        <v>160</v>
      </c>
      <c r="D158" s="168" t="s">
        <v>2024</v>
      </c>
      <c r="E158" s="168">
        <v>210</v>
      </c>
      <c r="F158" s="172">
        <f t="shared" ref="F158:F221" si="3">8.85*(3.14*C158)*(C158/4000)*E158/1000</f>
        <v>37.348416</v>
      </c>
      <c r="G158" s="173" t="s">
        <v>2006</v>
      </c>
    </row>
    <row r="159" spans="1:7" ht="14.25">
      <c r="A159" s="168">
        <v>159</v>
      </c>
      <c r="B159" s="171" t="s">
        <v>2036</v>
      </c>
      <c r="C159" s="168">
        <v>160</v>
      </c>
      <c r="D159" s="168" t="s">
        <v>2024</v>
      </c>
      <c r="E159" s="168">
        <v>180</v>
      </c>
      <c r="F159" s="172">
        <f t="shared" si="3"/>
        <v>32.012927999999995</v>
      </c>
      <c r="G159" s="173" t="s">
        <v>2006</v>
      </c>
    </row>
    <row r="160" spans="1:7" ht="14.25">
      <c r="A160" s="168">
        <v>160</v>
      </c>
      <c r="B160" s="171" t="s">
        <v>2036</v>
      </c>
      <c r="C160" s="168">
        <v>150</v>
      </c>
      <c r="D160" s="168" t="s">
        <v>2024</v>
      </c>
      <c r="E160" s="168">
        <v>110</v>
      </c>
      <c r="F160" s="172">
        <f t="shared" si="3"/>
        <v>17.194443749999998</v>
      </c>
      <c r="G160" s="173" t="s">
        <v>2006</v>
      </c>
    </row>
    <row r="161" spans="1:7" ht="14.25">
      <c r="A161" s="171">
        <v>161</v>
      </c>
      <c r="B161" s="171" t="s">
        <v>2036</v>
      </c>
      <c r="C161" s="168">
        <v>140</v>
      </c>
      <c r="D161" s="168" t="s">
        <v>2024</v>
      </c>
      <c r="E161" s="168">
        <v>340</v>
      </c>
      <c r="F161" s="172">
        <f t="shared" si="3"/>
        <v>46.296474000000003</v>
      </c>
      <c r="G161" s="175" t="s">
        <v>2017</v>
      </c>
    </row>
    <row r="162" spans="1:7" ht="14.25">
      <c r="A162" s="168">
        <v>162</v>
      </c>
      <c r="B162" s="171" t="s">
        <v>2036</v>
      </c>
      <c r="C162" s="168">
        <v>140</v>
      </c>
      <c r="D162" s="168" t="s">
        <v>2024</v>
      </c>
      <c r="E162" s="168">
        <v>100</v>
      </c>
      <c r="F162" s="172">
        <f t="shared" si="3"/>
        <v>13.616610000000001</v>
      </c>
      <c r="G162" s="174" t="s">
        <v>2009</v>
      </c>
    </row>
    <row r="163" spans="1:7" ht="14.25">
      <c r="A163" s="168">
        <v>163</v>
      </c>
      <c r="B163" s="171" t="s">
        <v>2036</v>
      </c>
      <c r="C163" s="171">
        <v>130</v>
      </c>
      <c r="D163" s="168" t="s">
        <v>2024</v>
      </c>
      <c r="E163" s="171">
        <v>320</v>
      </c>
      <c r="F163" s="172">
        <f t="shared" si="3"/>
        <v>37.570728000000003</v>
      </c>
      <c r="G163" s="173" t="s">
        <v>2006</v>
      </c>
    </row>
    <row r="164" spans="1:7" ht="14.25">
      <c r="A164" s="171">
        <v>164</v>
      </c>
      <c r="B164" s="171" t="s">
        <v>2036</v>
      </c>
      <c r="C164" s="171">
        <v>130</v>
      </c>
      <c r="D164" s="168" t="s">
        <v>2024</v>
      </c>
      <c r="E164" s="171">
        <v>105</v>
      </c>
      <c r="F164" s="172">
        <f t="shared" si="3"/>
        <v>12.327895125</v>
      </c>
      <c r="G164" s="173" t="s">
        <v>2006</v>
      </c>
    </row>
    <row r="165" spans="1:7" ht="14.25">
      <c r="A165" s="168">
        <v>165</v>
      </c>
      <c r="B165" s="171" t="s">
        <v>2036</v>
      </c>
      <c r="C165" s="171">
        <v>120</v>
      </c>
      <c r="D165" s="168" t="s">
        <v>2024</v>
      </c>
      <c r="E165" s="171">
        <v>252</v>
      </c>
      <c r="F165" s="172">
        <f t="shared" si="3"/>
        <v>25.2101808</v>
      </c>
      <c r="G165" s="173" t="s">
        <v>2006</v>
      </c>
    </row>
    <row r="166" spans="1:7" ht="14.25">
      <c r="A166" s="168">
        <v>166</v>
      </c>
      <c r="B166" s="171" t="s">
        <v>2036</v>
      </c>
      <c r="C166" s="171">
        <v>120</v>
      </c>
      <c r="D166" s="168" t="s">
        <v>2024</v>
      </c>
      <c r="E166" s="171">
        <v>190</v>
      </c>
      <c r="F166" s="172">
        <f t="shared" si="3"/>
        <v>19.007676</v>
      </c>
      <c r="G166" s="173" t="s">
        <v>2006</v>
      </c>
    </row>
    <row r="167" spans="1:7" ht="14.25">
      <c r="A167" s="171">
        <v>167</v>
      </c>
      <c r="B167" s="171" t="s">
        <v>2036</v>
      </c>
      <c r="C167" s="171">
        <v>120</v>
      </c>
      <c r="D167" s="168" t="s">
        <v>2024</v>
      </c>
      <c r="E167" s="171">
        <v>160</v>
      </c>
      <c r="F167" s="172">
        <f t="shared" si="3"/>
        <v>16.006463999999998</v>
      </c>
      <c r="G167" s="173" t="s">
        <v>2006</v>
      </c>
    </row>
    <row r="168" spans="1:7" ht="14.25">
      <c r="A168" s="168">
        <v>168</v>
      </c>
      <c r="B168" s="171" t="s">
        <v>2036</v>
      </c>
      <c r="C168" s="171">
        <v>120</v>
      </c>
      <c r="D168" s="168" t="s">
        <v>2024</v>
      </c>
      <c r="E168" s="171">
        <v>155</v>
      </c>
      <c r="F168" s="172">
        <f t="shared" si="3"/>
        <v>15.506262</v>
      </c>
      <c r="G168" s="173" t="s">
        <v>2006</v>
      </c>
    </row>
    <row r="169" spans="1:7" ht="14.25">
      <c r="A169" s="168">
        <v>169</v>
      </c>
      <c r="B169" s="171" t="s">
        <v>2036</v>
      </c>
      <c r="C169" s="171">
        <v>120</v>
      </c>
      <c r="D169" s="168" t="s">
        <v>2024</v>
      </c>
      <c r="E169" s="171">
        <v>138</v>
      </c>
      <c r="F169" s="172">
        <f t="shared" si="3"/>
        <v>13.8055752</v>
      </c>
      <c r="G169" s="173" t="s">
        <v>2006</v>
      </c>
    </row>
    <row r="170" spans="1:7" ht="14.25">
      <c r="A170" s="171">
        <v>170</v>
      </c>
      <c r="B170" s="171" t="s">
        <v>2036</v>
      </c>
      <c r="C170" s="171">
        <v>120</v>
      </c>
      <c r="D170" s="168" t="s">
        <v>2024</v>
      </c>
      <c r="E170" s="171">
        <v>78</v>
      </c>
      <c r="F170" s="172">
        <f t="shared" si="3"/>
        <v>7.8031511999999994</v>
      </c>
      <c r="G170" s="173" t="s">
        <v>2006</v>
      </c>
    </row>
    <row r="171" spans="1:7" ht="14.25">
      <c r="A171" s="168">
        <v>171</v>
      </c>
      <c r="B171" s="171" t="s">
        <v>2036</v>
      </c>
      <c r="C171" s="171">
        <v>110</v>
      </c>
      <c r="D171" s="168" t="s">
        <v>2024</v>
      </c>
      <c r="E171" s="171">
        <v>475</v>
      </c>
      <c r="F171" s="172">
        <f t="shared" si="3"/>
        <v>39.929319374999999</v>
      </c>
      <c r="G171" s="173" t="s">
        <v>2006</v>
      </c>
    </row>
    <row r="172" spans="1:7" ht="14.25">
      <c r="A172" s="168">
        <v>172</v>
      </c>
      <c r="B172" s="171" t="s">
        <v>2036</v>
      </c>
      <c r="C172" s="171">
        <v>110</v>
      </c>
      <c r="D172" s="168" t="s">
        <v>2024</v>
      </c>
      <c r="E172" s="171">
        <v>67</v>
      </c>
      <c r="F172" s="172">
        <f t="shared" si="3"/>
        <v>5.6321355749999995</v>
      </c>
      <c r="G172" s="174" t="s">
        <v>2009</v>
      </c>
    </row>
    <row r="173" spans="1:7" ht="14.25">
      <c r="A173" s="171">
        <v>173</v>
      </c>
      <c r="B173" s="171" t="s">
        <v>2036</v>
      </c>
      <c r="C173" s="171">
        <v>110</v>
      </c>
      <c r="D173" s="168" t="s">
        <v>2024</v>
      </c>
      <c r="E173" s="171">
        <v>170</v>
      </c>
      <c r="F173" s="172">
        <f t="shared" si="3"/>
        <v>14.290493249999999</v>
      </c>
      <c r="G173" s="173" t="s">
        <v>2006</v>
      </c>
    </row>
    <row r="174" spans="1:7" ht="14.25">
      <c r="A174" s="168">
        <v>174</v>
      </c>
      <c r="B174" s="171" t="s">
        <v>2036</v>
      </c>
      <c r="C174" s="171">
        <v>110</v>
      </c>
      <c r="D174" s="168" t="s">
        <v>2024</v>
      </c>
      <c r="E174" s="171">
        <v>95</v>
      </c>
      <c r="F174" s="172">
        <f t="shared" si="3"/>
        <v>7.9858638749999997</v>
      </c>
      <c r="G174" s="173" t="s">
        <v>2006</v>
      </c>
    </row>
    <row r="175" spans="1:7" ht="14.25">
      <c r="A175" s="168">
        <v>175</v>
      </c>
      <c r="B175" s="171" t="s">
        <v>2036</v>
      </c>
      <c r="C175" s="171">
        <v>100</v>
      </c>
      <c r="D175" s="168" t="s">
        <v>2024</v>
      </c>
      <c r="E175" s="171">
        <v>800</v>
      </c>
      <c r="F175" s="172">
        <f t="shared" si="3"/>
        <v>55.57800000000001</v>
      </c>
      <c r="G175" s="175" t="s">
        <v>2017</v>
      </c>
    </row>
    <row r="176" spans="1:7" ht="14.25">
      <c r="A176" s="171">
        <v>176</v>
      </c>
      <c r="B176" s="171" t="s">
        <v>2036</v>
      </c>
      <c r="C176" s="171">
        <v>100</v>
      </c>
      <c r="D176" s="168" t="s">
        <v>2024</v>
      </c>
      <c r="E176" s="171">
        <v>410</v>
      </c>
      <c r="F176" s="172">
        <f t="shared" si="3"/>
        <v>28.483725000000007</v>
      </c>
      <c r="G176" s="173" t="s">
        <v>2006</v>
      </c>
    </row>
    <row r="177" spans="1:7" ht="14.25">
      <c r="A177" s="168">
        <v>177</v>
      </c>
      <c r="B177" s="171" t="s">
        <v>2036</v>
      </c>
      <c r="C177" s="171">
        <v>100</v>
      </c>
      <c r="D177" s="171" t="s">
        <v>2024</v>
      </c>
      <c r="E177" s="171">
        <v>300</v>
      </c>
      <c r="F177" s="172">
        <f t="shared" si="3"/>
        <v>20.841750000000005</v>
      </c>
      <c r="G177" s="173" t="s">
        <v>2006</v>
      </c>
    </row>
    <row r="178" spans="1:7" ht="14.25">
      <c r="A178" s="168">
        <v>178</v>
      </c>
      <c r="B178" s="171" t="s">
        <v>2036</v>
      </c>
      <c r="C178" s="171">
        <v>100</v>
      </c>
      <c r="D178" s="171" t="s">
        <v>2024</v>
      </c>
      <c r="E178" s="171">
        <v>360</v>
      </c>
      <c r="F178" s="172">
        <f t="shared" si="3"/>
        <v>25.010100000000001</v>
      </c>
      <c r="G178" s="173" t="s">
        <v>2006</v>
      </c>
    </row>
    <row r="179" spans="1:7" ht="14.25">
      <c r="A179" s="171">
        <v>179</v>
      </c>
      <c r="B179" s="171" t="s">
        <v>2036</v>
      </c>
      <c r="C179" s="171">
        <v>100</v>
      </c>
      <c r="D179" s="171" t="s">
        <v>2024</v>
      </c>
      <c r="E179" s="171">
        <v>140</v>
      </c>
      <c r="F179" s="172">
        <f t="shared" si="3"/>
        <v>9.7261500000000023</v>
      </c>
      <c r="G179" s="174" t="s">
        <v>2009</v>
      </c>
    </row>
    <row r="180" spans="1:7" ht="14.25">
      <c r="A180" s="168">
        <v>180</v>
      </c>
      <c r="B180" s="171" t="s">
        <v>2036</v>
      </c>
      <c r="C180" s="171">
        <v>100</v>
      </c>
      <c r="D180" s="171" t="s">
        <v>2024</v>
      </c>
      <c r="E180" s="171">
        <v>290</v>
      </c>
      <c r="F180" s="172">
        <f t="shared" si="3"/>
        <v>20.147025000000003</v>
      </c>
      <c r="G180" s="173" t="s">
        <v>2006</v>
      </c>
    </row>
    <row r="181" spans="1:7" ht="14.25">
      <c r="A181" s="168">
        <v>181</v>
      </c>
      <c r="B181" s="171" t="s">
        <v>2036</v>
      </c>
      <c r="C181" s="171">
        <v>100</v>
      </c>
      <c r="D181" s="171" t="s">
        <v>2024</v>
      </c>
      <c r="E181" s="171">
        <v>320</v>
      </c>
      <c r="F181" s="172">
        <f t="shared" si="3"/>
        <v>22.231200000000005</v>
      </c>
      <c r="G181" s="173" t="s">
        <v>2006</v>
      </c>
    </row>
    <row r="182" spans="1:7" ht="14.25">
      <c r="A182" s="171">
        <v>182</v>
      </c>
      <c r="B182" s="171" t="s">
        <v>2036</v>
      </c>
      <c r="C182" s="171">
        <v>100</v>
      </c>
      <c r="D182" s="171" t="s">
        <v>2024</v>
      </c>
      <c r="E182" s="171">
        <v>208</v>
      </c>
      <c r="F182" s="172">
        <f t="shared" si="3"/>
        <v>14.450280000000003</v>
      </c>
      <c r="G182" s="173" t="s">
        <v>2006</v>
      </c>
    </row>
    <row r="183" spans="1:7" ht="14.25">
      <c r="A183" s="168">
        <v>183</v>
      </c>
      <c r="B183" s="171" t="s">
        <v>2036</v>
      </c>
      <c r="C183" s="171">
        <v>100</v>
      </c>
      <c r="D183" s="171" t="s">
        <v>2024</v>
      </c>
      <c r="E183" s="171">
        <v>190</v>
      </c>
      <c r="F183" s="172">
        <f t="shared" si="3"/>
        <v>13.199775000000001</v>
      </c>
      <c r="G183" s="173" t="s">
        <v>2006</v>
      </c>
    </row>
    <row r="184" spans="1:7" ht="14.25">
      <c r="A184" s="168">
        <v>184</v>
      </c>
      <c r="B184" s="171" t="s">
        <v>2036</v>
      </c>
      <c r="C184" s="171">
        <v>100</v>
      </c>
      <c r="D184" s="171" t="s">
        <v>2024</v>
      </c>
      <c r="E184" s="171">
        <v>105</v>
      </c>
      <c r="F184" s="172">
        <f t="shared" si="3"/>
        <v>7.2946125000000013</v>
      </c>
      <c r="G184" s="173" t="s">
        <v>2006</v>
      </c>
    </row>
    <row r="185" spans="1:7" ht="14.25">
      <c r="A185" s="171">
        <v>185</v>
      </c>
      <c r="B185" s="171" t="s">
        <v>2036</v>
      </c>
      <c r="C185" s="171">
        <v>100</v>
      </c>
      <c r="D185" s="171" t="s">
        <v>2024</v>
      </c>
      <c r="E185" s="171">
        <v>100</v>
      </c>
      <c r="F185" s="172">
        <f t="shared" si="3"/>
        <v>6.9472500000000013</v>
      </c>
      <c r="G185" s="173" t="s">
        <v>2006</v>
      </c>
    </row>
    <row r="186" spans="1:7" ht="14.25">
      <c r="A186" s="168">
        <v>186</v>
      </c>
      <c r="B186" s="171" t="s">
        <v>2036</v>
      </c>
      <c r="C186" s="171">
        <v>100</v>
      </c>
      <c r="D186" s="171" t="s">
        <v>2024</v>
      </c>
      <c r="E186" s="171">
        <v>150</v>
      </c>
      <c r="F186" s="172">
        <f t="shared" si="3"/>
        <v>10.420875000000002</v>
      </c>
      <c r="G186" s="173" t="s">
        <v>2006</v>
      </c>
    </row>
    <row r="187" spans="1:7" ht="14.25">
      <c r="A187" s="168">
        <v>187</v>
      </c>
      <c r="B187" s="171" t="s">
        <v>2036</v>
      </c>
      <c r="C187" s="171">
        <v>100</v>
      </c>
      <c r="D187" s="171" t="s">
        <v>2024</v>
      </c>
      <c r="E187" s="171">
        <v>170</v>
      </c>
      <c r="F187" s="172">
        <f t="shared" si="3"/>
        <v>11.810325000000002</v>
      </c>
      <c r="G187" s="173" t="s">
        <v>2006</v>
      </c>
    </row>
    <row r="188" spans="1:7" ht="14.25">
      <c r="A188" s="171">
        <v>188</v>
      </c>
      <c r="B188" s="171" t="s">
        <v>2036</v>
      </c>
      <c r="C188" s="171">
        <v>100</v>
      </c>
      <c r="D188" s="171" t="s">
        <v>2024</v>
      </c>
      <c r="E188" s="171">
        <v>71</v>
      </c>
      <c r="F188" s="172">
        <f t="shared" si="3"/>
        <v>4.932547500000001</v>
      </c>
      <c r="G188" s="173" t="s">
        <v>2006</v>
      </c>
    </row>
    <row r="189" spans="1:7" ht="14.25">
      <c r="A189" s="168">
        <v>189</v>
      </c>
      <c r="B189" s="171" t="s">
        <v>2036</v>
      </c>
      <c r="C189" s="171">
        <v>98</v>
      </c>
      <c r="D189" s="171" t="s">
        <v>2024</v>
      </c>
      <c r="E189" s="171">
        <v>303</v>
      </c>
      <c r="F189" s="172">
        <f t="shared" si="3"/>
        <v>20.216580867000001</v>
      </c>
      <c r="G189" s="173" t="s">
        <v>2006</v>
      </c>
    </row>
    <row r="190" spans="1:7" ht="14.25">
      <c r="A190" s="168">
        <v>190</v>
      </c>
      <c r="B190" s="171" t="s">
        <v>2036</v>
      </c>
      <c r="C190" s="171">
        <v>90</v>
      </c>
      <c r="D190" s="171" t="s">
        <v>2024</v>
      </c>
      <c r="E190" s="171">
        <v>190</v>
      </c>
      <c r="F190" s="172">
        <f t="shared" si="3"/>
        <v>10.69181775</v>
      </c>
      <c r="G190" s="175" t="s">
        <v>2017</v>
      </c>
    </row>
    <row r="191" spans="1:7" ht="14.25">
      <c r="A191" s="171">
        <v>191</v>
      </c>
      <c r="B191" s="171" t="s">
        <v>2036</v>
      </c>
      <c r="C191" s="171">
        <v>90</v>
      </c>
      <c r="D191" s="171" t="s">
        <v>2024</v>
      </c>
      <c r="E191" s="171">
        <v>157</v>
      </c>
      <c r="F191" s="172">
        <f t="shared" si="3"/>
        <v>8.834817825</v>
      </c>
      <c r="G191" s="173" t="s">
        <v>2006</v>
      </c>
    </row>
    <row r="192" spans="1:7" ht="14.25">
      <c r="A192" s="168">
        <v>192</v>
      </c>
      <c r="B192" s="171" t="s">
        <v>2036</v>
      </c>
      <c r="C192" s="171">
        <v>90</v>
      </c>
      <c r="D192" s="171" t="s">
        <v>2024</v>
      </c>
      <c r="E192" s="171">
        <v>135</v>
      </c>
      <c r="F192" s="172">
        <f t="shared" si="3"/>
        <v>7.5968178750000002</v>
      </c>
      <c r="G192" s="173" t="s">
        <v>2006</v>
      </c>
    </row>
    <row r="193" spans="1:7" ht="14.25">
      <c r="A193" s="168">
        <v>193</v>
      </c>
      <c r="B193" s="171" t="s">
        <v>2036</v>
      </c>
      <c r="C193" s="171">
        <v>80</v>
      </c>
      <c r="D193" s="171" t="s">
        <v>2024</v>
      </c>
      <c r="E193" s="171">
        <v>520</v>
      </c>
      <c r="F193" s="172">
        <f t="shared" si="3"/>
        <v>23.120447999999996</v>
      </c>
      <c r="G193" s="173" t="s">
        <v>2006</v>
      </c>
    </row>
    <row r="194" spans="1:7" ht="14.25">
      <c r="A194" s="171">
        <v>194</v>
      </c>
      <c r="B194" s="171" t="s">
        <v>2036</v>
      </c>
      <c r="C194" s="171">
        <v>80</v>
      </c>
      <c r="D194" s="171" t="s">
        <v>2024</v>
      </c>
      <c r="E194" s="171">
        <v>420</v>
      </c>
      <c r="F194" s="172">
        <f t="shared" si="3"/>
        <v>18.674208</v>
      </c>
      <c r="G194" s="173" t="s">
        <v>2006</v>
      </c>
    </row>
    <row r="195" spans="1:7" ht="14.25">
      <c r="A195" s="168">
        <v>195</v>
      </c>
      <c r="B195" s="171" t="s">
        <v>2036</v>
      </c>
      <c r="C195" s="171">
        <v>80</v>
      </c>
      <c r="D195" s="171" t="s">
        <v>2024</v>
      </c>
      <c r="E195" s="171">
        <v>390</v>
      </c>
      <c r="F195" s="172">
        <f t="shared" si="3"/>
        <v>17.340336000000001</v>
      </c>
      <c r="G195" s="173" t="s">
        <v>2006</v>
      </c>
    </row>
    <row r="196" spans="1:7" ht="14.25">
      <c r="A196" s="168">
        <v>196</v>
      </c>
      <c r="B196" s="171" t="s">
        <v>2036</v>
      </c>
      <c r="C196" s="171">
        <v>80</v>
      </c>
      <c r="D196" s="171" t="s">
        <v>2024</v>
      </c>
      <c r="E196" s="171">
        <v>320</v>
      </c>
      <c r="F196" s="172">
        <f t="shared" si="3"/>
        <v>14.227967999999999</v>
      </c>
      <c r="G196" s="173" t="s">
        <v>2006</v>
      </c>
    </row>
    <row r="197" spans="1:7" ht="14.25">
      <c r="A197" s="171">
        <v>197</v>
      </c>
      <c r="B197" s="171" t="s">
        <v>2036</v>
      </c>
      <c r="C197" s="171">
        <v>80</v>
      </c>
      <c r="D197" s="171" t="s">
        <v>2024</v>
      </c>
      <c r="E197" s="171">
        <v>272</v>
      </c>
      <c r="F197" s="172">
        <f t="shared" si="3"/>
        <v>12.093772799999998</v>
      </c>
      <c r="G197" s="173" t="s">
        <v>2006</v>
      </c>
    </row>
    <row r="198" spans="1:7" ht="14.25">
      <c r="A198" s="168">
        <v>198</v>
      </c>
      <c r="B198" s="171" t="s">
        <v>2036</v>
      </c>
      <c r="C198" s="171">
        <v>80</v>
      </c>
      <c r="D198" s="171" t="s">
        <v>2024</v>
      </c>
      <c r="E198" s="171">
        <v>167</v>
      </c>
      <c r="F198" s="172">
        <f t="shared" si="3"/>
        <v>7.4252207999999991</v>
      </c>
      <c r="G198" s="173" t="s">
        <v>2006</v>
      </c>
    </row>
    <row r="199" spans="1:7" ht="14.25">
      <c r="A199" s="168">
        <v>199</v>
      </c>
      <c r="B199" s="171" t="s">
        <v>2036</v>
      </c>
      <c r="C199" s="171">
        <v>80</v>
      </c>
      <c r="D199" s="171" t="s">
        <v>2024</v>
      </c>
      <c r="E199" s="171">
        <v>105</v>
      </c>
      <c r="F199" s="172">
        <f t="shared" si="3"/>
        <v>4.668552</v>
      </c>
      <c r="G199" s="173" t="s">
        <v>2006</v>
      </c>
    </row>
    <row r="200" spans="1:7" ht="14.25">
      <c r="A200" s="171">
        <v>200</v>
      </c>
      <c r="B200" s="171" t="s">
        <v>2036</v>
      </c>
      <c r="C200" s="168">
        <v>80</v>
      </c>
      <c r="D200" s="168" t="s">
        <v>2024</v>
      </c>
      <c r="E200" s="171">
        <v>105</v>
      </c>
      <c r="F200" s="172">
        <f t="shared" si="3"/>
        <v>4.668552</v>
      </c>
      <c r="G200" s="173" t="s">
        <v>2006</v>
      </c>
    </row>
    <row r="201" spans="1:7" ht="14.25">
      <c r="A201" s="168">
        <v>201</v>
      </c>
      <c r="B201" s="171" t="s">
        <v>2036</v>
      </c>
      <c r="C201" s="168">
        <v>80</v>
      </c>
      <c r="D201" s="168" t="s">
        <v>2024</v>
      </c>
      <c r="E201" s="171">
        <v>80</v>
      </c>
      <c r="F201" s="172">
        <f t="shared" si="3"/>
        <v>3.5569919999999997</v>
      </c>
      <c r="G201" s="174" t="s">
        <v>2009</v>
      </c>
    </row>
    <row r="202" spans="1:7" ht="14.25">
      <c r="A202" s="168">
        <v>202</v>
      </c>
      <c r="B202" s="171" t="s">
        <v>2036</v>
      </c>
      <c r="C202" s="168">
        <v>79</v>
      </c>
      <c r="D202" s="168" t="s">
        <v>2024</v>
      </c>
      <c r="E202" s="171">
        <v>190</v>
      </c>
      <c r="F202" s="172">
        <f t="shared" si="3"/>
        <v>8.2379795775000009</v>
      </c>
      <c r="G202" s="173" t="s">
        <v>2006</v>
      </c>
    </row>
    <row r="203" spans="1:7" ht="14.25">
      <c r="A203" s="171">
        <v>203</v>
      </c>
      <c r="B203" s="171" t="s">
        <v>2036</v>
      </c>
      <c r="C203" s="168">
        <v>78</v>
      </c>
      <c r="D203" s="168" t="s">
        <v>2024</v>
      </c>
      <c r="E203" s="171">
        <v>70</v>
      </c>
      <c r="F203" s="172">
        <f t="shared" si="3"/>
        <v>2.9586948299999998</v>
      </c>
      <c r="G203" s="174" t="s">
        <v>2009</v>
      </c>
    </row>
    <row r="204" spans="1:7" ht="14.25">
      <c r="A204" s="168">
        <v>204</v>
      </c>
      <c r="B204" s="171" t="s">
        <v>2036</v>
      </c>
      <c r="C204" s="168">
        <v>74</v>
      </c>
      <c r="D204" s="168" t="s">
        <v>2024</v>
      </c>
      <c r="E204" s="171">
        <v>165</v>
      </c>
      <c r="F204" s="172">
        <f t="shared" si="3"/>
        <v>6.2771182650000004</v>
      </c>
      <c r="G204" s="173" t="s">
        <v>2006</v>
      </c>
    </row>
    <row r="205" spans="1:7" ht="14.25">
      <c r="A205" s="168">
        <v>205</v>
      </c>
      <c r="B205" s="171" t="s">
        <v>2036</v>
      </c>
      <c r="C205" s="168">
        <v>70</v>
      </c>
      <c r="D205" s="168" t="s">
        <v>2024</v>
      </c>
      <c r="E205" s="171">
        <v>390</v>
      </c>
      <c r="F205" s="172">
        <f t="shared" si="3"/>
        <v>13.27619475</v>
      </c>
      <c r="G205" s="173" t="s">
        <v>2006</v>
      </c>
    </row>
    <row r="206" spans="1:7" ht="14.25">
      <c r="A206" s="171">
        <v>206</v>
      </c>
      <c r="B206" s="171" t="s">
        <v>2036</v>
      </c>
      <c r="C206" s="168">
        <v>70</v>
      </c>
      <c r="D206" s="168" t="s">
        <v>2024</v>
      </c>
      <c r="E206" s="171">
        <v>310</v>
      </c>
      <c r="F206" s="172">
        <f t="shared" si="3"/>
        <v>10.552872750000001</v>
      </c>
      <c r="G206" s="173" t="s">
        <v>2006</v>
      </c>
    </row>
    <row r="207" spans="1:7" ht="14.25">
      <c r="A207" s="168">
        <v>207</v>
      </c>
      <c r="B207" s="171" t="s">
        <v>2036</v>
      </c>
      <c r="C207" s="168">
        <v>70</v>
      </c>
      <c r="D207" s="168" t="s">
        <v>2024</v>
      </c>
      <c r="E207" s="171">
        <v>300</v>
      </c>
      <c r="F207" s="172">
        <f t="shared" si="3"/>
        <v>10.212457500000001</v>
      </c>
      <c r="G207" s="173" t="s">
        <v>2006</v>
      </c>
    </row>
    <row r="208" spans="1:7" ht="14.25">
      <c r="A208" s="168">
        <v>208</v>
      </c>
      <c r="B208" s="171" t="s">
        <v>2036</v>
      </c>
      <c r="C208" s="168">
        <v>70</v>
      </c>
      <c r="D208" s="168" t="s">
        <v>2024</v>
      </c>
      <c r="E208" s="171">
        <v>214</v>
      </c>
      <c r="F208" s="172">
        <f t="shared" si="3"/>
        <v>7.2848863499999998</v>
      </c>
      <c r="G208" s="173" t="s">
        <v>2006</v>
      </c>
    </row>
    <row r="209" spans="1:7" ht="14.25">
      <c r="A209" s="171">
        <v>209</v>
      </c>
      <c r="B209" s="171" t="s">
        <v>2036</v>
      </c>
      <c r="C209" s="168">
        <v>70</v>
      </c>
      <c r="D209" s="168" t="s">
        <v>2024</v>
      </c>
      <c r="E209" s="171">
        <v>175</v>
      </c>
      <c r="F209" s="172">
        <f t="shared" si="3"/>
        <v>5.9572668750000002</v>
      </c>
      <c r="G209" s="174" t="s">
        <v>2009</v>
      </c>
    </row>
    <row r="210" spans="1:7" ht="14.25">
      <c r="A210" s="168">
        <v>210</v>
      </c>
      <c r="B210" s="171" t="s">
        <v>2036</v>
      </c>
      <c r="C210" s="168">
        <v>70</v>
      </c>
      <c r="D210" s="168" t="s">
        <v>2024</v>
      </c>
      <c r="E210" s="171">
        <v>130</v>
      </c>
      <c r="F210" s="172">
        <f t="shared" si="3"/>
        <v>4.4253982499999998</v>
      </c>
      <c r="G210" s="174" t="s">
        <v>2009</v>
      </c>
    </row>
    <row r="211" spans="1:7" ht="14.25">
      <c r="A211" s="168">
        <v>211</v>
      </c>
      <c r="B211" s="171" t="s">
        <v>2036</v>
      </c>
      <c r="C211" s="168">
        <v>70</v>
      </c>
      <c r="D211" s="168" t="s">
        <v>2024</v>
      </c>
      <c r="E211" s="171">
        <v>115</v>
      </c>
      <c r="F211" s="172">
        <f t="shared" si="3"/>
        <v>3.9147753750000001</v>
      </c>
      <c r="G211" s="173" t="s">
        <v>2006</v>
      </c>
    </row>
    <row r="212" spans="1:7" ht="14.25">
      <c r="A212" s="171">
        <v>212</v>
      </c>
      <c r="B212" s="171" t="s">
        <v>2036</v>
      </c>
      <c r="C212" s="168">
        <v>70</v>
      </c>
      <c r="D212" s="168" t="s">
        <v>2024</v>
      </c>
      <c r="E212" s="171">
        <v>115</v>
      </c>
      <c r="F212" s="172">
        <f t="shared" si="3"/>
        <v>3.9147753750000001</v>
      </c>
      <c r="G212" s="173" t="s">
        <v>2006</v>
      </c>
    </row>
    <row r="213" spans="1:7" ht="14.25">
      <c r="A213" s="168">
        <v>213</v>
      </c>
      <c r="B213" s="171" t="s">
        <v>2036</v>
      </c>
      <c r="C213" s="168">
        <v>70</v>
      </c>
      <c r="D213" s="168" t="s">
        <v>2024</v>
      </c>
      <c r="E213" s="171">
        <v>113</v>
      </c>
      <c r="F213" s="172">
        <f t="shared" si="3"/>
        <v>3.8466923249999998</v>
      </c>
      <c r="G213" s="174" t="s">
        <v>2009</v>
      </c>
    </row>
    <row r="214" spans="1:7" ht="14.25">
      <c r="A214" s="168">
        <v>214</v>
      </c>
      <c r="B214" s="171" t="s">
        <v>2036</v>
      </c>
      <c r="C214" s="168">
        <v>70</v>
      </c>
      <c r="D214" s="168" t="s">
        <v>2024</v>
      </c>
      <c r="E214" s="168">
        <v>70</v>
      </c>
      <c r="F214" s="172">
        <f t="shared" si="3"/>
        <v>2.3829067500000001</v>
      </c>
      <c r="G214" s="174" t="s">
        <v>2009</v>
      </c>
    </row>
    <row r="215" spans="1:7" ht="14.25">
      <c r="A215" s="171">
        <v>215</v>
      </c>
      <c r="B215" s="171" t="s">
        <v>2036</v>
      </c>
      <c r="C215" s="168">
        <v>68</v>
      </c>
      <c r="D215" s="168" t="s">
        <v>2024</v>
      </c>
      <c r="E215" s="168">
        <v>320</v>
      </c>
      <c r="F215" s="172">
        <f t="shared" si="3"/>
        <v>10.279706880000001</v>
      </c>
      <c r="G215" s="173" t="s">
        <v>2006</v>
      </c>
    </row>
    <row r="216" spans="1:7" ht="14.25">
      <c r="A216" s="168">
        <v>216</v>
      </c>
      <c r="B216" s="171" t="s">
        <v>2036</v>
      </c>
      <c r="C216" s="171">
        <v>62</v>
      </c>
      <c r="D216" s="171" t="s">
        <v>2024</v>
      </c>
      <c r="E216" s="171">
        <v>108</v>
      </c>
      <c r="F216" s="172">
        <f t="shared" si="3"/>
        <v>2.8841647319999999</v>
      </c>
      <c r="G216" s="174" t="s">
        <v>2009</v>
      </c>
    </row>
    <row r="217" spans="1:7" ht="14.25">
      <c r="A217" s="168">
        <v>217</v>
      </c>
      <c r="B217" s="171" t="s">
        <v>2036</v>
      </c>
      <c r="C217" s="171">
        <v>60</v>
      </c>
      <c r="D217" s="171" t="s">
        <v>2024</v>
      </c>
      <c r="E217" s="171">
        <v>420</v>
      </c>
      <c r="F217" s="172">
        <f t="shared" si="3"/>
        <v>10.504241999999998</v>
      </c>
      <c r="G217" s="173" t="s">
        <v>2006</v>
      </c>
    </row>
    <row r="218" spans="1:7" ht="14.25">
      <c r="A218" s="171">
        <v>218</v>
      </c>
      <c r="B218" s="171" t="s">
        <v>2036</v>
      </c>
      <c r="C218" s="171">
        <v>60</v>
      </c>
      <c r="D218" s="171" t="s">
        <v>2024</v>
      </c>
      <c r="E218" s="171">
        <v>245</v>
      </c>
      <c r="F218" s="172">
        <f t="shared" si="3"/>
        <v>6.127474499999999</v>
      </c>
      <c r="G218" s="173" t="s">
        <v>2006</v>
      </c>
    </row>
    <row r="219" spans="1:7" ht="14.25">
      <c r="A219" s="168">
        <v>219</v>
      </c>
      <c r="B219" s="171" t="s">
        <v>2036</v>
      </c>
      <c r="C219" s="171">
        <v>60</v>
      </c>
      <c r="D219" s="171" t="s">
        <v>2024</v>
      </c>
      <c r="E219" s="171">
        <v>192</v>
      </c>
      <c r="F219" s="172">
        <f t="shared" si="3"/>
        <v>4.8019391999999996</v>
      </c>
      <c r="G219" s="173" t="s">
        <v>2006</v>
      </c>
    </row>
    <row r="220" spans="1:7" ht="14.25">
      <c r="A220" s="168">
        <v>220</v>
      </c>
      <c r="B220" s="171" t="s">
        <v>2036</v>
      </c>
      <c r="C220" s="171">
        <v>60</v>
      </c>
      <c r="D220" s="171" t="s">
        <v>2024</v>
      </c>
      <c r="E220" s="171">
        <v>183</v>
      </c>
      <c r="F220" s="172">
        <f t="shared" si="3"/>
        <v>4.5768483</v>
      </c>
      <c r="G220" s="173" t="s">
        <v>2006</v>
      </c>
    </row>
    <row r="221" spans="1:7" ht="14.25">
      <c r="A221" s="171">
        <v>221</v>
      </c>
      <c r="B221" s="171" t="s">
        <v>2036</v>
      </c>
      <c r="C221" s="171">
        <v>60</v>
      </c>
      <c r="D221" s="171" t="s">
        <v>2024</v>
      </c>
      <c r="E221" s="171">
        <v>160</v>
      </c>
      <c r="F221" s="172">
        <f t="shared" si="3"/>
        <v>4.0016159999999994</v>
      </c>
      <c r="G221" s="173" t="s">
        <v>2006</v>
      </c>
    </row>
    <row r="222" spans="1:7" ht="14.25">
      <c r="A222" s="168">
        <v>222</v>
      </c>
      <c r="B222" s="171" t="s">
        <v>2036</v>
      </c>
      <c r="C222" s="171">
        <v>60</v>
      </c>
      <c r="D222" s="171" t="s">
        <v>2024</v>
      </c>
      <c r="E222" s="171">
        <v>140</v>
      </c>
      <c r="F222" s="172">
        <f t="shared" ref="F222:F250" si="4">8.85*(3.14*C222)*(C222/4000)*E222/1000</f>
        <v>3.5014139999999996</v>
      </c>
      <c r="G222" s="173" t="s">
        <v>2006</v>
      </c>
    </row>
    <row r="223" spans="1:7" ht="14.25">
      <c r="A223" s="168">
        <v>223</v>
      </c>
      <c r="B223" s="171" t="s">
        <v>2036</v>
      </c>
      <c r="C223" s="171">
        <v>60</v>
      </c>
      <c r="D223" s="171" t="s">
        <v>2024</v>
      </c>
      <c r="E223" s="171">
        <v>130</v>
      </c>
      <c r="F223" s="172">
        <f t="shared" si="4"/>
        <v>3.2513129999999997</v>
      </c>
      <c r="G223" s="173" t="s">
        <v>2006</v>
      </c>
    </row>
    <row r="224" spans="1:7" ht="14.25">
      <c r="A224" s="171">
        <v>224</v>
      </c>
      <c r="B224" s="171" t="s">
        <v>2036</v>
      </c>
      <c r="C224" s="168">
        <v>60</v>
      </c>
      <c r="D224" s="168" t="s">
        <v>2024</v>
      </c>
      <c r="E224" s="171">
        <v>115</v>
      </c>
      <c r="F224" s="172">
        <f t="shared" si="4"/>
        <v>2.8761614999999998</v>
      </c>
      <c r="G224" s="173" t="s">
        <v>2006</v>
      </c>
    </row>
    <row r="225" spans="1:7" ht="14.25">
      <c r="A225" s="168">
        <v>225</v>
      </c>
      <c r="B225" s="171" t="s">
        <v>2036</v>
      </c>
      <c r="C225" s="168">
        <v>60</v>
      </c>
      <c r="D225" s="168" t="s">
        <v>2024</v>
      </c>
      <c r="E225" s="171">
        <v>110</v>
      </c>
      <c r="F225" s="172">
        <f t="shared" si="4"/>
        <v>2.7511109999999999</v>
      </c>
      <c r="G225" s="173" t="s">
        <v>2006</v>
      </c>
    </row>
    <row r="226" spans="1:7" ht="14.25">
      <c r="A226" s="168">
        <v>226</v>
      </c>
      <c r="B226" s="171" t="s">
        <v>2036</v>
      </c>
      <c r="C226" s="168">
        <v>60</v>
      </c>
      <c r="D226" s="168" t="s">
        <v>2024</v>
      </c>
      <c r="E226" s="171">
        <v>105</v>
      </c>
      <c r="F226" s="172">
        <f t="shared" si="4"/>
        <v>2.6260604999999995</v>
      </c>
      <c r="G226" s="173" t="s">
        <v>2006</v>
      </c>
    </row>
    <row r="227" spans="1:7" ht="14.25">
      <c r="A227" s="171">
        <v>227</v>
      </c>
      <c r="B227" s="171" t="s">
        <v>2036</v>
      </c>
      <c r="C227" s="168">
        <v>60</v>
      </c>
      <c r="D227" s="168" t="s">
        <v>2024</v>
      </c>
      <c r="E227" s="171">
        <v>100</v>
      </c>
      <c r="F227" s="172">
        <f t="shared" si="4"/>
        <v>2.50101</v>
      </c>
      <c r="G227" s="173" t="s">
        <v>2006</v>
      </c>
    </row>
    <row r="228" spans="1:7" ht="14.25">
      <c r="A228" s="168">
        <v>228</v>
      </c>
      <c r="B228" s="171" t="s">
        <v>2036</v>
      </c>
      <c r="C228" s="168">
        <v>60</v>
      </c>
      <c r="D228" s="168" t="s">
        <v>2024</v>
      </c>
      <c r="E228" s="171">
        <v>100</v>
      </c>
      <c r="F228" s="172">
        <f t="shared" si="4"/>
        <v>2.50101</v>
      </c>
      <c r="G228" s="173" t="s">
        <v>2006</v>
      </c>
    </row>
    <row r="229" spans="1:7" ht="14.25">
      <c r="A229" s="168">
        <v>229</v>
      </c>
      <c r="B229" s="171" t="s">
        <v>2036</v>
      </c>
      <c r="C229" s="168">
        <v>60</v>
      </c>
      <c r="D229" s="168" t="s">
        <v>2024</v>
      </c>
      <c r="E229" s="171">
        <v>90</v>
      </c>
      <c r="F229" s="172">
        <f t="shared" si="4"/>
        <v>2.2509089999999996</v>
      </c>
      <c r="G229" s="173" t="s">
        <v>2006</v>
      </c>
    </row>
    <row r="230" spans="1:7" ht="14.25">
      <c r="A230" s="171">
        <v>230</v>
      </c>
      <c r="B230" s="171" t="s">
        <v>2036</v>
      </c>
      <c r="C230" s="168">
        <v>60</v>
      </c>
      <c r="D230" s="168" t="s">
        <v>2024</v>
      </c>
      <c r="E230" s="171">
        <v>90</v>
      </c>
      <c r="F230" s="172">
        <f t="shared" si="4"/>
        <v>2.2509089999999996</v>
      </c>
      <c r="G230" s="173" t="s">
        <v>2006</v>
      </c>
    </row>
    <row r="231" spans="1:7" ht="14.25">
      <c r="A231" s="168">
        <v>231</v>
      </c>
      <c r="B231" s="171" t="s">
        <v>2036</v>
      </c>
      <c r="C231" s="171">
        <v>55</v>
      </c>
      <c r="D231" s="171" t="s">
        <v>2024</v>
      </c>
      <c r="E231" s="171">
        <v>175</v>
      </c>
      <c r="F231" s="172">
        <f t="shared" si="4"/>
        <v>3.6777004687499999</v>
      </c>
      <c r="G231" s="173" t="s">
        <v>2006</v>
      </c>
    </row>
    <row r="232" spans="1:7" ht="14.25">
      <c r="A232" s="168">
        <v>232</v>
      </c>
      <c r="B232" s="171" t="s">
        <v>2036</v>
      </c>
      <c r="C232" s="168">
        <v>54</v>
      </c>
      <c r="D232" s="168" t="s">
        <v>2024</v>
      </c>
      <c r="E232" s="171">
        <v>220</v>
      </c>
      <c r="F232" s="172">
        <f t="shared" si="4"/>
        <v>4.4567998200000005</v>
      </c>
      <c r="G232" s="173" t="s">
        <v>2006</v>
      </c>
    </row>
    <row r="233" spans="1:7" ht="14.25">
      <c r="A233" s="171">
        <v>233</v>
      </c>
      <c r="B233" s="171" t="s">
        <v>2036</v>
      </c>
      <c r="C233" s="168">
        <v>50</v>
      </c>
      <c r="D233" s="168" t="s">
        <v>2024</v>
      </c>
      <c r="E233" s="171">
        <v>500</v>
      </c>
      <c r="F233" s="172">
        <f t="shared" si="4"/>
        <v>8.6840625000000014</v>
      </c>
      <c r="G233" s="173" t="s">
        <v>2006</v>
      </c>
    </row>
    <row r="234" spans="1:7" ht="14.25">
      <c r="A234" s="168">
        <v>234</v>
      </c>
      <c r="B234" s="171" t="s">
        <v>2036</v>
      </c>
      <c r="C234" s="168">
        <v>50</v>
      </c>
      <c r="D234" s="168" t="s">
        <v>2024</v>
      </c>
      <c r="E234" s="171">
        <v>410</v>
      </c>
      <c r="F234" s="172">
        <f t="shared" si="4"/>
        <v>7.1209312500000017</v>
      </c>
      <c r="G234" s="173" t="s">
        <v>2006</v>
      </c>
    </row>
    <row r="235" spans="1:7" ht="14.25">
      <c r="A235" s="168">
        <v>235</v>
      </c>
      <c r="B235" s="171" t="s">
        <v>2036</v>
      </c>
      <c r="C235" s="171">
        <v>50</v>
      </c>
      <c r="D235" s="171" t="s">
        <v>2024</v>
      </c>
      <c r="E235" s="171">
        <v>400</v>
      </c>
      <c r="F235" s="172">
        <f t="shared" si="4"/>
        <v>6.9472500000000013</v>
      </c>
      <c r="G235" s="173" t="s">
        <v>2006</v>
      </c>
    </row>
    <row r="236" spans="1:7" ht="14.25">
      <c r="A236" s="171">
        <v>236</v>
      </c>
      <c r="B236" s="171" t="s">
        <v>2036</v>
      </c>
      <c r="C236" s="168">
        <v>50</v>
      </c>
      <c r="D236" s="168" t="s">
        <v>2024</v>
      </c>
      <c r="E236" s="171">
        <v>310</v>
      </c>
      <c r="F236" s="172">
        <f t="shared" si="4"/>
        <v>5.3841187500000007</v>
      </c>
      <c r="G236" s="173" t="s">
        <v>2006</v>
      </c>
    </row>
    <row r="237" spans="1:7" ht="14.25">
      <c r="A237" s="168">
        <v>237</v>
      </c>
      <c r="B237" s="171" t="s">
        <v>2036</v>
      </c>
      <c r="C237" s="168">
        <v>50</v>
      </c>
      <c r="D237" s="168" t="s">
        <v>2024</v>
      </c>
      <c r="E237" s="171">
        <v>300</v>
      </c>
      <c r="F237" s="172">
        <f t="shared" si="4"/>
        <v>5.2104375000000012</v>
      </c>
      <c r="G237" s="173" t="s">
        <v>2006</v>
      </c>
    </row>
    <row r="238" spans="1:7" ht="14.25">
      <c r="A238" s="168">
        <v>238</v>
      </c>
      <c r="B238" s="171" t="s">
        <v>2036</v>
      </c>
      <c r="C238" s="168">
        <v>50</v>
      </c>
      <c r="D238" s="168" t="s">
        <v>2024</v>
      </c>
      <c r="E238" s="171">
        <v>210</v>
      </c>
      <c r="F238" s="172">
        <f t="shared" si="4"/>
        <v>3.6473062500000006</v>
      </c>
      <c r="G238" s="174" t="s">
        <v>2009</v>
      </c>
    </row>
    <row r="239" spans="1:7" ht="14.25">
      <c r="A239" s="171">
        <v>239</v>
      </c>
      <c r="B239" s="171" t="s">
        <v>2036</v>
      </c>
      <c r="C239" s="168">
        <v>50</v>
      </c>
      <c r="D239" s="168" t="s">
        <v>2024</v>
      </c>
      <c r="E239" s="171">
        <v>205</v>
      </c>
      <c r="F239" s="172">
        <f t="shared" si="4"/>
        <v>3.5604656250000009</v>
      </c>
      <c r="G239" s="174" t="s">
        <v>2009</v>
      </c>
    </row>
    <row r="240" spans="1:7" ht="14.25">
      <c r="A240" s="168">
        <v>240</v>
      </c>
      <c r="B240" s="171" t="s">
        <v>2036</v>
      </c>
      <c r="C240" s="168">
        <v>50</v>
      </c>
      <c r="D240" s="168" t="s">
        <v>2024</v>
      </c>
      <c r="E240" s="171">
        <v>140</v>
      </c>
      <c r="F240" s="172">
        <f t="shared" si="4"/>
        <v>2.4315375000000006</v>
      </c>
      <c r="G240" s="174" t="s">
        <v>2009</v>
      </c>
    </row>
    <row r="241" spans="1:7" ht="14.25">
      <c r="A241" s="168">
        <v>241</v>
      </c>
      <c r="B241" s="171" t="s">
        <v>2036</v>
      </c>
      <c r="C241" s="171">
        <v>50</v>
      </c>
      <c r="D241" s="171" t="s">
        <v>2024</v>
      </c>
      <c r="E241" s="171">
        <v>139</v>
      </c>
      <c r="F241" s="172">
        <f t="shared" si="4"/>
        <v>2.4141693750000006</v>
      </c>
      <c r="G241" s="174" t="s">
        <v>2009</v>
      </c>
    </row>
    <row r="242" spans="1:7" ht="14.25">
      <c r="A242" s="171">
        <v>242</v>
      </c>
      <c r="B242" s="171" t="s">
        <v>2036</v>
      </c>
      <c r="C242" s="171">
        <v>50</v>
      </c>
      <c r="D242" s="171" t="s">
        <v>2024</v>
      </c>
      <c r="E242" s="171">
        <v>135</v>
      </c>
      <c r="F242" s="172">
        <f t="shared" si="4"/>
        <v>2.3446968750000003</v>
      </c>
      <c r="G242" s="174" t="s">
        <v>2009</v>
      </c>
    </row>
    <row r="243" spans="1:7" ht="14.25">
      <c r="A243" s="168">
        <v>243</v>
      </c>
      <c r="B243" s="171" t="s">
        <v>2036</v>
      </c>
      <c r="C243" s="171">
        <v>49</v>
      </c>
      <c r="D243" s="171" t="s">
        <v>2024</v>
      </c>
      <c r="E243" s="171">
        <v>110</v>
      </c>
      <c r="F243" s="172">
        <f t="shared" si="4"/>
        <v>1.8348381974999999</v>
      </c>
      <c r="G243" s="174" t="s">
        <v>2009</v>
      </c>
    </row>
    <row r="244" spans="1:7" ht="14.25">
      <c r="A244" s="168">
        <v>244</v>
      </c>
      <c r="B244" s="171" t="s">
        <v>2036</v>
      </c>
      <c r="C244" s="168">
        <v>46</v>
      </c>
      <c r="D244" s="168" t="s">
        <v>2024</v>
      </c>
      <c r="E244" s="171">
        <v>185</v>
      </c>
      <c r="F244" s="172">
        <f t="shared" si="4"/>
        <v>2.7195704849999998</v>
      </c>
      <c r="G244" s="173" t="s">
        <v>2006</v>
      </c>
    </row>
    <row r="245" spans="1:7" ht="14.25">
      <c r="A245" s="171">
        <v>245</v>
      </c>
      <c r="B245" s="171" t="s">
        <v>2036</v>
      </c>
      <c r="C245" s="171">
        <v>40</v>
      </c>
      <c r="D245" s="171" t="s">
        <v>2024</v>
      </c>
      <c r="E245" s="171">
        <v>820</v>
      </c>
      <c r="F245" s="172">
        <f t="shared" si="4"/>
        <v>9.1147919999999996</v>
      </c>
      <c r="G245" s="174" t="s">
        <v>2009</v>
      </c>
    </row>
    <row r="246" spans="1:7" ht="14.25">
      <c r="A246" s="168">
        <v>246</v>
      </c>
      <c r="B246" s="171" t="s">
        <v>2036</v>
      </c>
      <c r="C246" s="168">
        <v>40</v>
      </c>
      <c r="D246" s="168" t="s">
        <v>2024</v>
      </c>
      <c r="E246" s="171">
        <v>305</v>
      </c>
      <c r="F246" s="172">
        <f t="shared" si="4"/>
        <v>3.3902579999999998</v>
      </c>
      <c r="G246" s="174" t="s">
        <v>2009</v>
      </c>
    </row>
    <row r="247" spans="1:7" ht="14.25">
      <c r="A247" s="168">
        <v>247</v>
      </c>
      <c r="B247" s="171" t="s">
        <v>2036</v>
      </c>
      <c r="C247" s="168">
        <v>40</v>
      </c>
      <c r="D247" s="168" t="s">
        <v>2024</v>
      </c>
      <c r="E247" s="171">
        <v>200</v>
      </c>
      <c r="F247" s="172">
        <f t="shared" si="4"/>
        <v>2.2231199999999998</v>
      </c>
      <c r="G247" s="174" t="s">
        <v>2009</v>
      </c>
    </row>
    <row r="248" spans="1:7" ht="14.25">
      <c r="A248" s="171">
        <v>248</v>
      </c>
      <c r="B248" s="171" t="s">
        <v>2036</v>
      </c>
      <c r="C248" s="168">
        <v>40</v>
      </c>
      <c r="D248" s="168" t="s">
        <v>2024</v>
      </c>
      <c r="E248" s="171">
        <v>150</v>
      </c>
      <c r="F248" s="172">
        <f t="shared" si="4"/>
        <v>1.6673399999999998</v>
      </c>
      <c r="G248" s="174" t="s">
        <v>2009</v>
      </c>
    </row>
    <row r="249" spans="1:7" ht="14.25">
      <c r="A249" s="168">
        <v>249</v>
      </c>
      <c r="B249" s="171" t="s">
        <v>2036</v>
      </c>
      <c r="C249" s="171">
        <v>36</v>
      </c>
      <c r="D249" s="168" t="s">
        <v>2024</v>
      </c>
      <c r="E249" s="171">
        <v>300</v>
      </c>
      <c r="F249" s="172">
        <f t="shared" si="4"/>
        <v>2.7010907999999993</v>
      </c>
      <c r="G249" s="174" t="s">
        <v>2009</v>
      </c>
    </row>
    <row r="250" spans="1:7" ht="14.25">
      <c r="A250" s="168">
        <v>250</v>
      </c>
      <c r="B250" s="171" t="s">
        <v>2036</v>
      </c>
      <c r="C250" s="171">
        <v>21</v>
      </c>
      <c r="D250" s="168" t="s">
        <v>2024</v>
      </c>
      <c r="E250" s="171">
        <v>380</v>
      </c>
      <c r="F250" s="172">
        <f t="shared" si="4"/>
        <v>1.164220155</v>
      </c>
      <c r="G250" s="174" t="s">
        <v>2009</v>
      </c>
    </row>
    <row r="251" spans="1:7" ht="14.25">
      <c r="A251" s="171">
        <v>251</v>
      </c>
      <c r="B251" s="171" t="s">
        <v>2053</v>
      </c>
      <c r="C251" s="168" t="s">
        <v>2054</v>
      </c>
      <c r="D251" s="168" t="s">
        <v>2055</v>
      </c>
      <c r="E251" s="168" t="s">
        <v>7</v>
      </c>
      <c r="F251" s="172">
        <v>33.9</v>
      </c>
      <c r="G251" s="174" t="s">
        <v>2009</v>
      </c>
    </row>
    <row r="252" spans="1:7" ht="14.25">
      <c r="A252" s="168">
        <v>252</v>
      </c>
      <c r="B252" s="171" t="s">
        <v>2053</v>
      </c>
      <c r="C252" s="168" t="s">
        <v>2056</v>
      </c>
      <c r="D252" s="168" t="s">
        <v>2041</v>
      </c>
      <c r="E252" s="168" t="s">
        <v>7</v>
      </c>
      <c r="F252" s="172">
        <v>44.5</v>
      </c>
      <c r="G252" s="174" t="s">
        <v>2009</v>
      </c>
    </row>
    <row r="253" spans="1:7" ht="14.25">
      <c r="A253" s="168">
        <v>253</v>
      </c>
      <c r="B253" s="171" t="s">
        <v>2053</v>
      </c>
      <c r="C253" s="168" t="s">
        <v>2057</v>
      </c>
      <c r="D253" s="168" t="s">
        <v>2058</v>
      </c>
      <c r="E253" s="168"/>
      <c r="F253" s="172">
        <v>6.4</v>
      </c>
      <c r="G253" s="174" t="s">
        <v>2009</v>
      </c>
    </row>
    <row r="254" spans="1:7" ht="14.25">
      <c r="A254" s="171">
        <v>254</v>
      </c>
      <c r="B254" s="171" t="s">
        <v>2053</v>
      </c>
      <c r="C254" s="168" t="s">
        <v>2059</v>
      </c>
      <c r="D254" s="168" t="s">
        <v>2049</v>
      </c>
      <c r="E254" s="168">
        <v>5</v>
      </c>
      <c r="F254" s="172">
        <v>28.5</v>
      </c>
      <c r="G254" s="174" t="s">
        <v>2009</v>
      </c>
    </row>
    <row r="255" spans="1:7" ht="14.25">
      <c r="A255" s="168">
        <v>255</v>
      </c>
      <c r="B255" s="171" t="s">
        <v>2053</v>
      </c>
      <c r="C255" s="168" t="s">
        <v>2059</v>
      </c>
      <c r="D255" s="168" t="s">
        <v>2049</v>
      </c>
      <c r="E255" s="168">
        <v>6</v>
      </c>
      <c r="F255" s="172">
        <v>16.5</v>
      </c>
      <c r="G255" s="174" t="s">
        <v>2009</v>
      </c>
    </row>
    <row r="256" spans="1:7" ht="14.25">
      <c r="A256" s="168">
        <v>256</v>
      </c>
      <c r="B256" s="171" t="s">
        <v>2053</v>
      </c>
      <c r="C256" s="168" t="s">
        <v>2060</v>
      </c>
      <c r="D256" s="168" t="s">
        <v>2049</v>
      </c>
      <c r="E256" s="168"/>
      <c r="F256" s="172">
        <v>34.200000000000003</v>
      </c>
      <c r="G256" s="174" t="s">
        <v>2009</v>
      </c>
    </row>
    <row r="257" spans="1:7" ht="14.25">
      <c r="A257" s="171">
        <v>257</v>
      </c>
      <c r="B257" s="171" t="s">
        <v>2053</v>
      </c>
      <c r="C257" s="168" t="s">
        <v>2061</v>
      </c>
      <c r="D257" s="168" t="s">
        <v>2049</v>
      </c>
      <c r="E257" s="168">
        <v>4</v>
      </c>
      <c r="F257" s="172">
        <v>31.8</v>
      </c>
      <c r="G257" s="174" t="s">
        <v>2009</v>
      </c>
    </row>
    <row r="258" spans="1:7" ht="14.25">
      <c r="A258" s="168">
        <v>258</v>
      </c>
      <c r="B258" s="171" t="s">
        <v>2053</v>
      </c>
      <c r="C258" s="168" t="s">
        <v>2062</v>
      </c>
      <c r="D258" s="168" t="s">
        <v>2063</v>
      </c>
      <c r="E258" s="168"/>
      <c r="F258" s="172">
        <v>29</v>
      </c>
      <c r="G258" s="174" t="s">
        <v>2009</v>
      </c>
    </row>
    <row r="259" spans="1:7" ht="14.25">
      <c r="A259" s="168">
        <v>259</v>
      </c>
      <c r="B259" s="171" t="s">
        <v>2053</v>
      </c>
      <c r="C259" s="168" t="s">
        <v>2064</v>
      </c>
      <c r="D259" s="168" t="s">
        <v>2049</v>
      </c>
      <c r="E259" s="168">
        <v>1</v>
      </c>
      <c r="F259" s="172">
        <v>11</v>
      </c>
      <c r="G259" s="174" t="s">
        <v>2009</v>
      </c>
    </row>
    <row r="260" spans="1:7" ht="14.25">
      <c r="A260" s="171">
        <v>260</v>
      </c>
      <c r="B260" s="171" t="s">
        <v>2053</v>
      </c>
      <c r="C260" s="168" t="s">
        <v>2065</v>
      </c>
      <c r="D260" s="168" t="s">
        <v>2063</v>
      </c>
      <c r="E260" s="168"/>
      <c r="F260" s="172">
        <v>24.2</v>
      </c>
      <c r="G260" s="174" t="s">
        <v>2009</v>
      </c>
    </row>
    <row r="261" spans="1:7" ht="14.25">
      <c r="A261" s="168">
        <v>261</v>
      </c>
      <c r="B261" s="171" t="s">
        <v>2053</v>
      </c>
      <c r="C261" s="168" t="s">
        <v>2066</v>
      </c>
      <c r="D261" s="168" t="s">
        <v>2049</v>
      </c>
      <c r="E261" s="168">
        <v>3</v>
      </c>
      <c r="F261" s="172">
        <v>9.1999999999999993</v>
      </c>
      <c r="G261" s="174" t="s">
        <v>2009</v>
      </c>
    </row>
    <row r="262" spans="1:7" ht="14.25">
      <c r="A262" s="168">
        <v>262</v>
      </c>
      <c r="B262" s="171" t="s">
        <v>2053</v>
      </c>
      <c r="C262" s="168" t="s">
        <v>2067</v>
      </c>
      <c r="D262" s="168" t="s">
        <v>2049</v>
      </c>
      <c r="E262" s="168">
        <v>2</v>
      </c>
      <c r="F262" s="172">
        <v>12.8</v>
      </c>
      <c r="G262" s="174" t="s">
        <v>2009</v>
      </c>
    </row>
    <row r="263" spans="1:7" ht="14.25">
      <c r="A263" s="171">
        <v>263</v>
      </c>
      <c r="B263" s="171" t="s">
        <v>2048</v>
      </c>
      <c r="C263" s="168">
        <v>0.5</v>
      </c>
      <c r="D263" s="168" t="s">
        <v>2068</v>
      </c>
      <c r="E263" s="168"/>
      <c r="F263" s="172">
        <v>20.94</v>
      </c>
      <c r="G263" s="174" t="s">
        <v>2009</v>
      </c>
    </row>
    <row r="264" spans="1:7" ht="14.25">
      <c r="A264" s="168">
        <v>264</v>
      </c>
      <c r="B264" s="171" t="s">
        <v>2036</v>
      </c>
      <c r="C264" s="171">
        <v>70</v>
      </c>
      <c r="D264" s="168" t="s">
        <v>2069</v>
      </c>
      <c r="E264" s="171">
        <v>1500</v>
      </c>
      <c r="F264" s="172">
        <f t="shared" ref="F264:F279" si="5">8.45*(3.14*C264)*(C264/4000)*E264/1000</f>
        <v>48.754387500000007</v>
      </c>
      <c r="G264" s="175" t="s">
        <v>2017</v>
      </c>
    </row>
    <row r="265" spans="1:7" ht="14.25">
      <c r="A265" s="168">
        <v>265</v>
      </c>
      <c r="B265" s="171" t="s">
        <v>2036</v>
      </c>
      <c r="C265" s="171">
        <v>70</v>
      </c>
      <c r="D265" s="168" t="s">
        <v>2069</v>
      </c>
      <c r="E265" s="171">
        <v>770</v>
      </c>
      <c r="F265" s="172">
        <f t="shared" si="5"/>
        <v>25.027252250000004</v>
      </c>
      <c r="G265" s="175" t="s">
        <v>2017</v>
      </c>
    </row>
    <row r="266" spans="1:7" ht="14.25">
      <c r="A266" s="171">
        <v>266</v>
      </c>
      <c r="B266" s="171" t="s">
        <v>2036</v>
      </c>
      <c r="C266" s="171">
        <v>70</v>
      </c>
      <c r="D266" s="168" t="s">
        <v>2070</v>
      </c>
      <c r="E266" s="171">
        <v>300</v>
      </c>
      <c r="F266" s="172">
        <f t="shared" si="5"/>
        <v>9.7508775000000032</v>
      </c>
      <c r="G266" s="173" t="s">
        <v>2006</v>
      </c>
    </row>
    <row r="267" spans="1:7" ht="14.25">
      <c r="A267" s="168">
        <v>267</v>
      </c>
      <c r="B267" s="171" t="s">
        <v>2036</v>
      </c>
      <c r="C267" s="171">
        <v>70</v>
      </c>
      <c r="D267" s="168" t="s">
        <v>2070</v>
      </c>
      <c r="E267" s="171">
        <v>175</v>
      </c>
      <c r="F267" s="172">
        <f t="shared" si="5"/>
        <v>5.6880118750000008</v>
      </c>
      <c r="G267" s="174" t="s">
        <v>2009</v>
      </c>
    </row>
    <row r="268" spans="1:7" ht="14.25">
      <c r="A268" s="168">
        <v>268</v>
      </c>
      <c r="B268" s="171" t="s">
        <v>2036</v>
      </c>
      <c r="C268" s="171">
        <v>70</v>
      </c>
      <c r="D268" s="168" t="s">
        <v>2070</v>
      </c>
      <c r="E268" s="171">
        <v>175</v>
      </c>
      <c r="F268" s="172">
        <f t="shared" si="5"/>
        <v>5.6880118750000008</v>
      </c>
      <c r="G268" s="174" t="s">
        <v>2009</v>
      </c>
    </row>
    <row r="269" spans="1:7" ht="14.25">
      <c r="A269" s="171">
        <v>269</v>
      </c>
      <c r="B269" s="171" t="s">
        <v>2036</v>
      </c>
      <c r="C269" s="171">
        <v>70</v>
      </c>
      <c r="D269" s="168" t="s">
        <v>2070</v>
      </c>
      <c r="E269" s="171">
        <v>160</v>
      </c>
      <c r="F269" s="172">
        <f t="shared" si="5"/>
        <v>5.2004680000000008</v>
      </c>
      <c r="G269" s="173" t="s">
        <v>2006</v>
      </c>
    </row>
    <row r="270" spans="1:7" ht="14.25">
      <c r="A270" s="168">
        <v>270</v>
      </c>
      <c r="B270" s="171" t="s">
        <v>2036</v>
      </c>
      <c r="C270" s="171">
        <v>70</v>
      </c>
      <c r="D270" s="168" t="s">
        <v>2070</v>
      </c>
      <c r="E270" s="171">
        <v>105</v>
      </c>
      <c r="F270" s="172">
        <f t="shared" si="5"/>
        <v>3.4128071250000001</v>
      </c>
      <c r="G270" s="174" t="s">
        <v>2009</v>
      </c>
    </row>
    <row r="271" spans="1:7" ht="14.25">
      <c r="A271" s="168">
        <v>271</v>
      </c>
      <c r="B271" s="171" t="s">
        <v>2036</v>
      </c>
      <c r="C271" s="171">
        <v>70</v>
      </c>
      <c r="D271" s="168" t="s">
        <v>2069</v>
      </c>
      <c r="E271" s="171">
        <v>30</v>
      </c>
      <c r="F271" s="172">
        <f t="shared" si="5"/>
        <v>0.97508775000000014</v>
      </c>
      <c r="G271" s="174" t="s">
        <v>2009</v>
      </c>
    </row>
    <row r="272" spans="1:7" ht="14.25">
      <c r="A272" s="171">
        <v>272</v>
      </c>
      <c r="B272" s="171" t="s">
        <v>2036</v>
      </c>
      <c r="C272" s="168">
        <v>65</v>
      </c>
      <c r="D272" s="168" t="s">
        <v>2070</v>
      </c>
      <c r="E272" s="168">
        <v>160</v>
      </c>
      <c r="F272" s="172">
        <f t="shared" si="5"/>
        <v>4.4840769999999992</v>
      </c>
      <c r="G272" s="174" t="s">
        <v>2009</v>
      </c>
    </row>
    <row r="273" spans="1:7" ht="14.25">
      <c r="A273" s="168">
        <v>273</v>
      </c>
      <c r="B273" s="171" t="s">
        <v>2036</v>
      </c>
      <c r="C273" s="171">
        <v>60</v>
      </c>
      <c r="D273" s="171" t="s">
        <v>2070</v>
      </c>
      <c r="E273" s="171">
        <v>1000</v>
      </c>
      <c r="F273" s="172">
        <f t="shared" si="5"/>
        <v>23.8797</v>
      </c>
      <c r="G273" s="173" t="s">
        <v>2006</v>
      </c>
    </row>
    <row r="274" spans="1:7" ht="14.25">
      <c r="A274" s="168">
        <v>274</v>
      </c>
      <c r="B274" s="171" t="s">
        <v>2036</v>
      </c>
      <c r="C274" s="168">
        <v>60</v>
      </c>
      <c r="D274" s="168" t="s">
        <v>2070</v>
      </c>
      <c r="E274" s="168">
        <v>340</v>
      </c>
      <c r="F274" s="172">
        <f t="shared" si="5"/>
        <v>8.1190979999999993</v>
      </c>
      <c r="G274" s="173" t="s">
        <v>2006</v>
      </c>
    </row>
    <row r="275" spans="1:7" ht="14.25">
      <c r="A275" s="171">
        <v>275</v>
      </c>
      <c r="B275" s="171" t="s">
        <v>2036</v>
      </c>
      <c r="C275" s="168">
        <v>60</v>
      </c>
      <c r="D275" s="168" t="s">
        <v>2070</v>
      </c>
      <c r="E275" s="168">
        <v>340</v>
      </c>
      <c r="F275" s="172">
        <f t="shared" si="5"/>
        <v>8.1190979999999993</v>
      </c>
      <c r="G275" s="173" t="s">
        <v>2006</v>
      </c>
    </row>
    <row r="276" spans="1:7" ht="14.25">
      <c r="A276" s="168">
        <v>276</v>
      </c>
      <c r="B276" s="171" t="s">
        <v>2036</v>
      </c>
      <c r="C276" s="168">
        <v>60</v>
      </c>
      <c r="D276" s="168" t="s">
        <v>2070</v>
      </c>
      <c r="E276" s="168">
        <v>280</v>
      </c>
      <c r="F276" s="172">
        <f t="shared" si="5"/>
        <v>6.6863159999999997</v>
      </c>
      <c r="G276" s="173" t="s">
        <v>2006</v>
      </c>
    </row>
    <row r="277" spans="1:7" ht="14.25">
      <c r="A277" s="168">
        <v>277</v>
      </c>
      <c r="B277" s="171" t="s">
        <v>2036</v>
      </c>
      <c r="C277" s="168">
        <v>60</v>
      </c>
      <c r="D277" s="168" t="s">
        <v>2070</v>
      </c>
      <c r="E277" s="168">
        <v>205</v>
      </c>
      <c r="F277" s="172">
        <f t="shared" si="5"/>
        <v>4.8953385000000003</v>
      </c>
      <c r="G277" s="173" t="s">
        <v>2006</v>
      </c>
    </row>
    <row r="278" spans="1:7" ht="14.25">
      <c r="A278" s="171">
        <v>278</v>
      </c>
      <c r="B278" s="171" t="s">
        <v>2036</v>
      </c>
      <c r="C278" s="171">
        <v>50</v>
      </c>
      <c r="D278" s="171" t="s">
        <v>2070</v>
      </c>
      <c r="E278" s="171">
        <v>1700</v>
      </c>
      <c r="F278" s="172">
        <f t="shared" si="5"/>
        <v>28.191312499999999</v>
      </c>
      <c r="G278" s="175" t="s">
        <v>2017</v>
      </c>
    </row>
    <row r="279" spans="1:7" ht="14.25">
      <c r="A279" s="168">
        <v>279</v>
      </c>
      <c r="B279" s="171" t="s">
        <v>2036</v>
      </c>
      <c r="C279" s="171">
        <v>50</v>
      </c>
      <c r="D279" s="171" t="s">
        <v>2070</v>
      </c>
      <c r="E279" s="171">
        <v>530</v>
      </c>
      <c r="F279" s="172">
        <f t="shared" si="5"/>
        <v>8.7890562499999998</v>
      </c>
      <c r="G279" s="173" t="s">
        <v>2006</v>
      </c>
    </row>
    <row r="280" spans="1:7" ht="14.25">
      <c r="A280" s="168">
        <v>280</v>
      </c>
      <c r="B280" s="171" t="s">
        <v>2036</v>
      </c>
      <c r="C280" s="168">
        <v>50</v>
      </c>
      <c r="D280" s="168" t="s">
        <v>1984</v>
      </c>
      <c r="E280" s="168">
        <v>870</v>
      </c>
      <c r="F280" s="172">
        <f>8.5*(3.14*C280)*(C280/4000)*E280/1000</f>
        <v>14.512687500000002</v>
      </c>
      <c r="G280" s="174" t="s">
        <v>2009</v>
      </c>
    </row>
    <row r="281" spans="1:7" ht="14.25">
      <c r="A281" s="171">
        <v>281</v>
      </c>
      <c r="B281" s="171" t="s">
        <v>2036</v>
      </c>
      <c r="C281" s="171">
        <v>50</v>
      </c>
      <c r="D281" s="168" t="s">
        <v>2070</v>
      </c>
      <c r="E281" s="171">
        <v>360</v>
      </c>
      <c r="F281" s="172">
        <f t="shared" ref="F281:F321" si="6">8.45*(3.14*C281)*(C281/4000)*E281/1000</f>
        <v>5.969924999999999</v>
      </c>
      <c r="G281" s="173" t="s">
        <v>2006</v>
      </c>
    </row>
    <row r="282" spans="1:7" ht="14.25">
      <c r="A282" s="168">
        <v>282</v>
      </c>
      <c r="B282" s="171" t="s">
        <v>2036</v>
      </c>
      <c r="C282" s="171">
        <v>50</v>
      </c>
      <c r="D282" s="171" t="s">
        <v>2070</v>
      </c>
      <c r="E282" s="171">
        <v>355</v>
      </c>
      <c r="F282" s="172">
        <f t="shared" si="6"/>
        <v>5.8870093749999999</v>
      </c>
      <c r="G282" s="174" t="s">
        <v>2009</v>
      </c>
    </row>
    <row r="283" spans="1:7" ht="14.25">
      <c r="A283" s="168">
        <v>283</v>
      </c>
      <c r="B283" s="171" t="s">
        <v>2036</v>
      </c>
      <c r="C283" s="171">
        <v>50</v>
      </c>
      <c r="D283" s="171" t="s">
        <v>2070</v>
      </c>
      <c r="E283" s="171">
        <v>310</v>
      </c>
      <c r="F283" s="172">
        <f t="shared" si="6"/>
        <v>5.1407687499999994</v>
      </c>
      <c r="G283" s="174" t="s">
        <v>2009</v>
      </c>
    </row>
    <row r="284" spans="1:7" ht="14.25">
      <c r="A284" s="171">
        <v>284</v>
      </c>
      <c r="B284" s="171" t="s">
        <v>2036</v>
      </c>
      <c r="C284" s="171">
        <v>50</v>
      </c>
      <c r="D284" s="171" t="s">
        <v>2070</v>
      </c>
      <c r="E284" s="171">
        <v>535</v>
      </c>
      <c r="F284" s="172">
        <f t="shared" si="6"/>
        <v>8.8719718749999998</v>
      </c>
      <c r="G284" s="174" t="s">
        <v>2009</v>
      </c>
    </row>
    <row r="285" spans="1:7" ht="14.25">
      <c r="A285" s="168">
        <v>285</v>
      </c>
      <c r="B285" s="171" t="s">
        <v>2036</v>
      </c>
      <c r="C285" s="171">
        <v>50</v>
      </c>
      <c r="D285" s="171" t="s">
        <v>2070</v>
      </c>
      <c r="E285" s="171">
        <v>275</v>
      </c>
      <c r="F285" s="172">
        <f t="shared" si="6"/>
        <v>4.560359375</v>
      </c>
      <c r="G285" s="173" t="s">
        <v>2006</v>
      </c>
    </row>
    <row r="286" spans="1:7" ht="14.25">
      <c r="A286" s="168">
        <v>286</v>
      </c>
      <c r="B286" s="171" t="s">
        <v>2036</v>
      </c>
      <c r="C286" s="171">
        <v>50</v>
      </c>
      <c r="D286" s="171" t="s">
        <v>2070</v>
      </c>
      <c r="E286" s="171">
        <v>269</v>
      </c>
      <c r="F286" s="172">
        <f t="shared" si="6"/>
        <v>4.4608606249999996</v>
      </c>
      <c r="G286" s="174" t="s">
        <v>2009</v>
      </c>
    </row>
    <row r="287" spans="1:7" ht="14.25">
      <c r="A287" s="171">
        <v>287</v>
      </c>
      <c r="B287" s="171" t="s">
        <v>2036</v>
      </c>
      <c r="C287" s="171">
        <v>50</v>
      </c>
      <c r="D287" s="168" t="s">
        <v>2070</v>
      </c>
      <c r="E287" s="171">
        <v>105</v>
      </c>
      <c r="F287" s="172">
        <f t="shared" si="6"/>
        <v>1.7412281249999999</v>
      </c>
      <c r="G287" s="174" t="s">
        <v>2009</v>
      </c>
    </row>
    <row r="288" spans="1:7" ht="14.25">
      <c r="A288" s="168">
        <v>288</v>
      </c>
      <c r="B288" s="171" t="s">
        <v>2036</v>
      </c>
      <c r="C288" s="171">
        <v>45</v>
      </c>
      <c r="D288" s="168" t="s">
        <v>2070</v>
      </c>
      <c r="E288" s="171">
        <v>580</v>
      </c>
      <c r="F288" s="172">
        <f t="shared" si="6"/>
        <v>7.7907521249999991</v>
      </c>
      <c r="G288" s="173" t="s">
        <v>2006</v>
      </c>
    </row>
    <row r="289" spans="1:7" ht="14.25">
      <c r="A289" s="168">
        <v>289</v>
      </c>
      <c r="B289" s="171" t="s">
        <v>2036</v>
      </c>
      <c r="C289" s="171">
        <v>45</v>
      </c>
      <c r="D289" s="168" t="s">
        <v>2070</v>
      </c>
      <c r="E289" s="171">
        <v>535</v>
      </c>
      <c r="F289" s="172">
        <f t="shared" si="6"/>
        <v>7.1862972187499992</v>
      </c>
      <c r="G289" s="173" t="s">
        <v>2006</v>
      </c>
    </row>
    <row r="290" spans="1:7" ht="14.25">
      <c r="A290" s="171">
        <v>290</v>
      </c>
      <c r="B290" s="171" t="s">
        <v>2036</v>
      </c>
      <c r="C290" s="171">
        <v>45</v>
      </c>
      <c r="D290" s="171" t="s">
        <v>2070</v>
      </c>
      <c r="E290" s="171">
        <v>330</v>
      </c>
      <c r="F290" s="172">
        <f t="shared" si="6"/>
        <v>4.432669312499999</v>
      </c>
      <c r="G290" s="174" t="s">
        <v>2009</v>
      </c>
    </row>
    <row r="291" spans="1:7" ht="14.25">
      <c r="A291" s="168">
        <v>291</v>
      </c>
      <c r="B291" s="171" t="s">
        <v>2036</v>
      </c>
      <c r="C291" s="171">
        <v>35</v>
      </c>
      <c r="D291" s="171" t="s">
        <v>2070</v>
      </c>
      <c r="E291" s="171">
        <v>280</v>
      </c>
      <c r="F291" s="172">
        <f t="shared" si="6"/>
        <v>2.2752047500000003</v>
      </c>
      <c r="G291" s="173" t="s">
        <v>2006</v>
      </c>
    </row>
    <row r="292" spans="1:7" ht="14.25">
      <c r="A292" s="168">
        <v>292</v>
      </c>
      <c r="B292" s="171" t="s">
        <v>2036</v>
      </c>
      <c r="C292" s="171">
        <v>35</v>
      </c>
      <c r="D292" s="171" t="s">
        <v>2070</v>
      </c>
      <c r="E292" s="171">
        <v>255</v>
      </c>
      <c r="F292" s="172">
        <f t="shared" si="6"/>
        <v>2.0720614687500003</v>
      </c>
      <c r="G292" s="173" t="s">
        <v>2006</v>
      </c>
    </row>
    <row r="293" spans="1:7" ht="14.25">
      <c r="A293" s="171">
        <v>293</v>
      </c>
      <c r="B293" s="171" t="s">
        <v>2036</v>
      </c>
      <c r="C293" s="168">
        <v>32</v>
      </c>
      <c r="D293" s="168" t="s">
        <v>2070</v>
      </c>
      <c r="E293" s="171">
        <v>350</v>
      </c>
      <c r="F293" s="172">
        <f t="shared" si="6"/>
        <v>2.3773567999999994</v>
      </c>
      <c r="G293" s="174" t="s">
        <v>2009</v>
      </c>
    </row>
    <row r="294" spans="1:7" ht="14.25">
      <c r="A294" s="168">
        <v>294</v>
      </c>
      <c r="B294" s="171" t="s">
        <v>2036</v>
      </c>
      <c r="C294" s="168">
        <v>32</v>
      </c>
      <c r="D294" s="168" t="s">
        <v>2070</v>
      </c>
      <c r="E294" s="168">
        <v>145</v>
      </c>
      <c r="F294" s="172">
        <f t="shared" si="6"/>
        <v>0.98490495999999994</v>
      </c>
      <c r="G294" s="174" t="s">
        <v>2009</v>
      </c>
    </row>
    <row r="295" spans="1:7" ht="14.25">
      <c r="A295" s="168">
        <v>295</v>
      </c>
      <c r="B295" s="171" t="s">
        <v>2036</v>
      </c>
      <c r="C295" s="168">
        <v>31</v>
      </c>
      <c r="D295" s="168" t="s">
        <v>2071</v>
      </c>
      <c r="E295" s="168">
        <v>420</v>
      </c>
      <c r="F295" s="172">
        <f t="shared" si="6"/>
        <v>2.6773123649999997</v>
      </c>
      <c r="G295" s="174" t="s">
        <v>2009</v>
      </c>
    </row>
    <row r="296" spans="1:7" ht="14.25">
      <c r="A296" s="171">
        <v>296</v>
      </c>
      <c r="B296" s="171" t="s">
        <v>2036</v>
      </c>
      <c r="C296" s="168">
        <v>30</v>
      </c>
      <c r="D296" s="168" t="s">
        <v>2072</v>
      </c>
      <c r="E296" s="168">
        <v>400</v>
      </c>
      <c r="F296" s="172">
        <f t="shared" si="6"/>
        <v>2.3879699999999997</v>
      </c>
      <c r="G296" s="174" t="s">
        <v>2009</v>
      </c>
    </row>
    <row r="297" spans="1:7" ht="14.25">
      <c r="A297" s="168">
        <v>297</v>
      </c>
      <c r="B297" s="171" t="s">
        <v>2036</v>
      </c>
      <c r="C297" s="168">
        <v>28</v>
      </c>
      <c r="D297" s="168" t="s">
        <v>2070</v>
      </c>
      <c r="E297" s="168">
        <v>1945</v>
      </c>
      <c r="F297" s="172">
        <f t="shared" si="6"/>
        <v>10.11491026</v>
      </c>
      <c r="G297" s="174" t="s">
        <v>2009</v>
      </c>
    </row>
    <row r="298" spans="1:7" ht="14.25">
      <c r="A298" s="168">
        <v>298</v>
      </c>
      <c r="B298" s="171" t="s">
        <v>2036</v>
      </c>
      <c r="C298" s="168">
        <v>28</v>
      </c>
      <c r="D298" s="168" t="s">
        <v>2070</v>
      </c>
      <c r="E298" s="168">
        <v>830</v>
      </c>
      <c r="F298" s="172">
        <f t="shared" si="6"/>
        <v>4.3163884399999999</v>
      </c>
      <c r="G298" s="174" t="s">
        <v>2009</v>
      </c>
    </row>
    <row r="299" spans="1:7" ht="14.25">
      <c r="A299" s="171">
        <v>299</v>
      </c>
      <c r="B299" s="171" t="s">
        <v>2036</v>
      </c>
      <c r="C299" s="168">
        <v>28</v>
      </c>
      <c r="D299" s="168" t="s">
        <v>2070</v>
      </c>
      <c r="E299" s="168">
        <v>740</v>
      </c>
      <c r="F299" s="172">
        <f t="shared" si="6"/>
        <v>3.8483463200000001</v>
      </c>
      <c r="G299" s="174" t="s">
        <v>2009</v>
      </c>
    </row>
    <row r="300" spans="1:7" ht="14.25">
      <c r="A300" s="168">
        <v>300</v>
      </c>
      <c r="B300" s="171" t="s">
        <v>2036</v>
      </c>
      <c r="C300" s="168">
        <v>28</v>
      </c>
      <c r="D300" s="168" t="s">
        <v>2070</v>
      </c>
      <c r="E300" s="168">
        <v>530</v>
      </c>
      <c r="F300" s="172">
        <f t="shared" si="6"/>
        <v>2.75624804</v>
      </c>
      <c r="G300" s="174" t="s">
        <v>2009</v>
      </c>
    </row>
    <row r="301" spans="1:7" ht="14.25">
      <c r="A301" s="168">
        <v>301</v>
      </c>
      <c r="B301" s="171" t="s">
        <v>2036</v>
      </c>
      <c r="C301" s="168">
        <v>28</v>
      </c>
      <c r="D301" s="168" t="s">
        <v>2070</v>
      </c>
      <c r="E301" s="168">
        <v>312</v>
      </c>
      <c r="F301" s="172">
        <f t="shared" si="6"/>
        <v>1.622546016</v>
      </c>
      <c r="G301" s="174" t="s">
        <v>2009</v>
      </c>
    </row>
    <row r="302" spans="1:7" ht="14.25">
      <c r="A302" s="171">
        <v>302</v>
      </c>
      <c r="B302" s="171" t="s">
        <v>2036</v>
      </c>
      <c r="C302" s="168">
        <v>28</v>
      </c>
      <c r="D302" s="168" t="s">
        <v>2070</v>
      </c>
      <c r="E302" s="168">
        <v>290</v>
      </c>
      <c r="F302" s="172">
        <f t="shared" si="6"/>
        <v>1.5081357200000001</v>
      </c>
      <c r="G302" s="174" t="s">
        <v>2009</v>
      </c>
    </row>
    <row r="303" spans="1:7" ht="14.25">
      <c r="A303" s="168">
        <v>303</v>
      </c>
      <c r="B303" s="171" t="s">
        <v>2036</v>
      </c>
      <c r="C303" s="168">
        <v>25</v>
      </c>
      <c r="D303" s="168" t="s">
        <v>2073</v>
      </c>
      <c r="E303" s="168">
        <v>22500</v>
      </c>
      <c r="F303" s="172">
        <f t="shared" si="6"/>
        <v>93.280078125000003</v>
      </c>
      <c r="G303" s="174" t="s">
        <v>2074</v>
      </c>
    </row>
    <row r="304" spans="1:7" ht="14.25">
      <c r="A304" s="168">
        <v>304</v>
      </c>
      <c r="B304" s="171" t="s">
        <v>2036</v>
      </c>
      <c r="C304" s="168">
        <v>25</v>
      </c>
      <c r="D304" s="168" t="s">
        <v>2075</v>
      </c>
      <c r="E304" s="168">
        <v>370</v>
      </c>
      <c r="F304" s="172">
        <f t="shared" si="6"/>
        <v>1.5339390624999998</v>
      </c>
      <c r="G304" s="174" t="s">
        <v>2009</v>
      </c>
    </row>
    <row r="305" spans="1:7" ht="14.25">
      <c r="A305" s="171">
        <v>305</v>
      </c>
      <c r="B305" s="171" t="s">
        <v>2036</v>
      </c>
      <c r="C305" s="171">
        <v>24</v>
      </c>
      <c r="D305" s="171" t="s">
        <v>2075</v>
      </c>
      <c r="E305" s="171">
        <v>1200</v>
      </c>
      <c r="F305" s="172">
        <f t="shared" si="6"/>
        <v>4.5849023999999998</v>
      </c>
      <c r="G305" s="173" t="s">
        <v>2006</v>
      </c>
    </row>
    <row r="306" spans="1:7" ht="14.25">
      <c r="A306" s="168">
        <v>306</v>
      </c>
      <c r="B306" s="171" t="s">
        <v>2036</v>
      </c>
      <c r="C306" s="171">
        <v>20</v>
      </c>
      <c r="D306" s="171" t="s">
        <v>2070</v>
      </c>
      <c r="E306" s="171">
        <v>810</v>
      </c>
      <c r="F306" s="172">
        <f t="shared" si="6"/>
        <v>2.1491729999999998</v>
      </c>
      <c r="G306" s="174" t="s">
        <v>2009</v>
      </c>
    </row>
    <row r="307" spans="1:7" ht="14.25">
      <c r="A307" s="168">
        <v>307</v>
      </c>
      <c r="B307" s="171" t="s">
        <v>2036</v>
      </c>
      <c r="C307" s="171">
        <v>20</v>
      </c>
      <c r="D307" s="171" t="s">
        <v>2070</v>
      </c>
      <c r="E307" s="171">
        <v>250</v>
      </c>
      <c r="F307" s="172">
        <f t="shared" si="6"/>
        <v>0.66332499999999994</v>
      </c>
      <c r="G307" s="174" t="s">
        <v>2009</v>
      </c>
    </row>
    <row r="308" spans="1:7" ht="14.25">
      <c r="A308" s="171">
        <v>308</v>
      </c>
      <c r="B308" s="171" t="s">
        <v>2036</v>
      </c>
      <c r="C308" s="171">
        <v>18</v>
      </c>
      <c r="D308" s="171" t="s">
        <v>2070</v>
      </c>
      <c r="E308" s="171">
        <v>375</v>
      </c>
      <c r="F308" s="172">
        <f t="shared" si="6"/>
        <v>0.80593987499999986</v>
      </c>
      <c r="G308" s="174" t="s">
        <v>2009</v>
      </c>
    </row>
    <row r="309" spans="1:7" ht="14.25">
      <c r="A309" s="168">
        <v>309</v>
      </c>
      <c r="B309" s="171" t="s">
        <v>2036</v>
      </c>
      <c r="C309" s="171">
        <v>18</v>
      </c>
      <c r="D309" s="171" t="s">
        <v>2076</v>
      </c>
      <c r="E309" s="171">
        <v>5000</v>
      </c>
      <c r="F309" s="172">
        <f t="shared" si="6"/>
        <v>10.745865</v>
      </c>
      <c r="G309" s="174" t="s">
        <v>2009</v>
      </c>
    </row>
    <row r="310" spans="1:7" ht="14.25">
      <c r="A310" s="168">
        <v>310</v>
      </c>
      <c r="B310" s="171" t="s">
        <v>2036</v>
      </c>
      <c r="C310" s="168">
        <v>16</v>
      </c>
      <c r="D310" s="168" t="s">
        <v>2077</v>
      </c>
      <c r="E310" s="168">
        <v>13970</v>
      </c>
      <c r="F310" s="172">
        <f t="shared" si="6"/>
        <v>23.722624639999999</v>
      </c>
      <c r="G310" s="174" t="s">
        <v>2009</v>
      </c>
    </row>
    <row r="311" spans="1:7" ht="14.25">
      <c r="A311" s="171">
        <v>311</v>
      </c>
      <c r="B311" s="171" t="s">
        <v>2036</v>
      </c>
      <c r="C311" s="168">
        <v>14</v>
      </c>
      <c r="D311" s="168" t="s">
        <v>2075</v>
      </c>
      <c r="E311" s="168">
        <v>1010</v>
      </c>
      <c r="F311" s="172">
        <f t="shared" si="6"/>
        <v>1.3131181699999999</v>
      </c>
      <c r="G311" s="174" t="s">
        <v>2009</v>
      </c>
    </row>
    <row r="312" spans="1:7" ht="14.25">
      <c r="A312" s="168">
        <v>312</v>
      </c>
      <c r="B312" s="171" t="s">
        <v>2036</v>
      </c>
      <c r="C312" s="168">
        <v>14</v>
      </c>
      <c r="D312" s="168" t="s">
        <v>2075</v>
      </c>
      <c r="E312" s="168">
        <v>1340</v>
      </c>
      <c r="F312" s="172">
        <f t="shared" si="6"/>
        <v>1.74215678</v>
      </c>
      <c r="G312" s="174" t="s">
        <v>2009</v>
      </c>
    </row>
    <row r="313" spans="1:7" ht="14.25">
      <c r="A313" s="168">
        <v>313</v>
      </c>
      <c r="B313" s="171" t="s">
        <v>2036</v>
      </c>
      <c r="C313" s="168">
        <v>13</v>
      </c>
      <c r="D313" s="171" t="s">
        <v>2078</v>
      </c>
      <c r="E313" s="168">
        <v>30000</v>
      </c>
      <c r="F313" s="172">
        <f t="shared" si="6"/>
        <v>33.630577499999994</v>
      </c>
      <c r="G313" s="174" t="s">
        <v>2074</v>
      </c>
    </row>
    <row r="314" spans="1:7" ht="14.25">
      <c r="A314" s="171">
        <v>314</v>
      </c>
      <c r="B314" s="171" t="s">
        <v>2036</v>
      </c>
      <c r="C314" s="168">
        <v>12</v>
      </c>
      <c r="D314" s="168" t="s">
        <v>2079</v>
      </c>
      <c r="E314" s="168">
        <v>25000</v>
      </c>
      <c r="F314" s="172">
        <f t="shared" si="6"/>
        <v>23.879699999999996</v>
      </c>
      <c r="G314" s="174" t="s">
        <v>2009</v>
      </c>
    </row>
    <row r="315" spans="1:7" ht="14.25">
      <c r="A315" s="168">
        <v>315</v>
      </c>
      <c r="B315" s="171" t="s">
        <v>2036</v>
      </c>
      <c r="C315" s="171">
        <v>10</v>
      </c>
      <c r="D315" s="171" t="s">
        <v>1984</v>
      </c>
      <c r="E315" s="171">
        <v>24000</v>
      </c>
      <c r="F315" s="172">
        <f t="shared" si="6"/>
        <v>15.919799999999999</v>
      </c>
      <c r="G315" s="174" t="s">
        <v>2009</v>
      </c>
    </row>
    <row r="316" spans="1:7" ht="14.25">
      <c r="A316" s="168">
        <v>316</v>
      </c>
      <c r="B316" s="171" t="s">
        <v>2036</v>
      </c>
      <c r="C316" s="171">
        <v>8</v>
      </c>
      <c r="D316" s="171" t="s">
        <v>2070</v>
      </c>
      <c r="E316" s="171">
        <v>57000</v>
      </c>
      <c r="F316" s="172">
        <f t="shared" si="6"/>
        <v>24.198095999999996</v>
      </c>
      <c r="G316" s="174" t="s">
        <v>2009</v>
      </c>
    </row>
    <row r="317" spans="1:7" ht="14.25">
      <c r="A317" s="171">
        <v>317</v>
      </c>
      <c r="B317" s="171" t="s">
        <v>2036</v>
      </c>
      <c r="C317" s="171">
        <v>7</v>
      </c>
      <c r="D317" s="171" t="s">
        <v>1984</v>
      </c>
      <c r="E317" s="171">
        <v>59000</v>
      </c>
      <c r="F317" s="172">
        <f t="shared" si="6"/>
        <v>19.176725749999999</v>
      </c>
      <c r="G317" s="174" t="s">
        <v>2009</v>
      </c>
    </row>
    <row r="318" spans="1:7" ht="14.25">
      <c r="A318" s="168">
        <v>318</v>
      </c>
      <c r="B318" s="171" t="s">
        <v>2036</v>
      </c>
      <c r="C318" s="168">
        <v>6</v>
      </c>
      <c r="D318" s="168" t="s">
        <v>2080</v>
      </c>
      <c r="E318" s="168">
        <v>9000</v>
      </c>
      <c r="F318" s="172">
        <f t="shared" si="6"/>
        <v>2.1491729999999998</v>
      </c>
      <c r="G318" s="174" t="s">
        <v>2009</v>
      </c>
    </row>
    <row r="319" spans="1:7" ht="14.25">
      <c r="A319" s="168">
        <v>319</v>
      </c>
      <c r="B319" s="171" t="s">
        <v>2036</v>
      </c>
      <c r="C319" s="168">
        <v>5</v>
      </c>
      <c r="D319" s="168" t="s">
        <v>2081</v>
      </c>
      <c r="E319" s="168">
        <v>21000</v>
      </c>
      <c r="F319" s="172">
        <f t="shared" si="6"/>
        <v>3.4824562499999998</v>
      </c>
      <c r="G319" s="174" t="s">
        <v>2009</v>
      </c>
    </row>
    <row r="320" spans="1:7" ht="14.25">
      <c r="A320" s="171">
        <v>320</v>
      </c>
      <c r="B320" s="171" t="s">
        <v>2036</v>
      </c>
      <c r="C320" s="168">
        <v>4</v>
      </c>
      <c r="D320" s="168" t="s">
        <v>2082</v>
      </c>
      <c r="E320" s="168">
        <v>23000</v>
      </c>
      <c r="F320" s="172">
        <f t="shared" si="6"/>
        <v>2.4410359999999995</v>
      </c>
      <c r="G320" s="174" t="s">
        <v>2009</v>
      </c>
    </row>
    <row r="321" spans="1:7" ht="14.25">
      <c r="A321" s="168">
        <v>321</v>
      </c>
      <c r="B321" s="171" t="s">
        <v>2036</v>
      </c>
      <c r="C321" s="168">
        <v>3.5</v>
      </c>
      <c r="D321" s="168" t="s">
        <v>2075</v>
      </c>
      <c r="E321" s="168">
        <v>449000</v>
      </c>
      <c r="F321" s="172">
        <f t="shared" si="6"/>
        <v>36.484533312499998</v>
      </c>
      <c r="G321" s="174" t="s">
        <v>2009</v>
      </c>
    </row>
    <row r="322" spans="1:7" ht="14.25">
      <c r="A322" s="168">
        <v>322</v>
      </c>
      <c r="B322" s="171" t="s">
        <v>2083</v>
      </c>
      <c r="C322" s="168">
        <v>50</v>
      </c>
      <c r="D322" s="168" t="s">
        <v>2070</v>
      </c>
      <c r="E322" s="168">
        <v>301</v>
      </c>
      <c r="F322" s="172">
        <f t="shared" ref="F322:F346" si="7">0.87*C322*C322*8.45/1000*E322/1000</f>
        <v>5.5320037499999994</v>
      </c>
      <c r="G322" s="174" t="s">
        <v>2009</v>
      </c>
    </row>
    <row r="323" spans="1:7" ht="14.25">
      <c r="A323" s="171">
        <v>323</v>
      </c>
      <c r="B323" s="171" t="s">
        <v>2083</v>
      </c>
      <c r="C323" s="168">
        <v>50</v>
      </c>
      <c r="D323" s="168" t="s">
        <v>2070</v>
      </c>
      <c r="E323" s="168">
        <v>280</v>
      </c>
      <c r="F323" s="172">
        <f t="shared" si="7"/>
        <v>5.1460499999999998</v>
      </c>
      <c r="G323" s="174" t="s">
        <v>2009</v>
      </c>
    </row>
    <row r="324" spans="1:7" ht="14.25">
      <c r="A324" s="168">
        <v>324</v>
      </c>
      <c r="B324" s="171" t="s">
        <v>2083</v>
      </c>
      <c r="C324" s="168">
        <v>42</v>
      </c>
      <c r="D324" s="168" t="s">
        <v>2070</v>
      </c>
      <c r="E324" s="168">
        <v>202</v>
      </c>
      <c r="F324" s="172">
        <f t="shared" si="7"/>
        <v>2.6195452920000002</v>
      </c>
      <c r="G324" s="174" t="s">
        <v>2009</v>
      </c>
    </row>
    <row r="325" spans="1:7" ht="14.25">
      <c r="A325" s="168">
        <v>325</v>
      </c>
      <c r="B325" s="171" t="s">
        <v>2083</v>
      </c>
      <c r="C325" s="168">
        <v>38</v>
      </c>
      <c r="D325" s="168" t="s">
        <v>2070</v>
      </c>
      <c r="E325" s="168">
        <v>530</v>
      </c>
      <c r="F325" s="172">
        <f t="shared" si="7"/>
        <v>5.6262499800000008</v>
      </c>
      <c r="G325" s="174" t="s">
        <v>2009</v>
      </c>
    </row>
    <row r="326" spans="1:7" ht="14.25">
      <c r="A326" s="171">
        <v>326</v>
      </c>
      <c r="B326" s="171" t="s">
        <v>2083</v>
      </c>
      <c r="C326" s="168">
        <v>38</v>
      </c>
      <c r="D326" s="168" t="s">
        <v>2070</v>
      </c>
      <c r="E326" s="168">
        <v>510</v>
      </c>
      <c r="F326" s="172">
        <f t="shared" si="7"/>
        <v>5.4139386600000003</v>
      </c>
      <c r="G326" s="174" t="s">
        <v>2009</v>
      </c>
    </row>
    <row r="327" spans="1:7" ht="14.25">
      <c r="A327" s="168">
        <v>327</v>
      </c>
      <c r="B327" s="171" t="s">
        <v>2083</v>
      </c>
      <c r="C327" s="168">
        <v>36</v>
      </c>
      <c r="D327" s="168" t="s">
        <v>2070</v>
      </c>
      <c r="E327" s="168">
        <v>700</v>
      </c>
      <c r="F327" s="172">
        <f t="shared" si="7"/>
        <v>6.6692808000000001</v>
      </c>
      <c r="G327" s="174" t="s">
        <v>2009</v>
      </c>
    </row>
    <row r="328" spans="1:7" ht="14.25">
      <c r="A328" s="168">
        <v>328</v>
      </c>
      <c r="B328" s="171" t="s">
        <v>2083</v>
      </c>
      <c r="C328" s="168">
        <v>36</v>
      </c>
      <c r="D328" s="168" t="s">
        <v>2070</v>
      </c>
      <c r="E328" s="168">
        <v>610</v>
      </c>
      <c r="F328" s="172">
        <f t="shared" si="7"/>
        <v>5.8118018400000002</v>
      </c>
      <c r="G328" s="174" t="s">
        <v>2009</v>
      </c>
    </row>
    <row r="329" spans="1:7" ht="14.25">
      <c r="A329" s="171">
        <v>329</v>
      </c>
      <c r="B329" s="171" t="s">
        <v>2083</v>
      </c>
      <c r="C329" s="168">
        <v>30</v>
      </c>
      <c r="D329" s="168" t="s">
        <v>2070</v>
      </c>
      <c r="E329" s="168">
        <v>970</v>
      </c>
      <c r="F329" s="172">
        <f t="shared" si="7"/>
        <v>6.4178594999999996</v>
      </c>
      <c r="G329" s="174" t="s">
        <v>2009</v>
      </c>
    </row>
    <row r="330" spans="1:7" ht="14.25">
      <c r="A330" s="168">
        <v>330</v>
      </c>
      <c r="B330" s="171" t="s">
        <v>2083</v>
      </c>
      <c r="C330" s="168">
        <v>30</v>
      </c>
      <c r="D330" s="168" t="s">
        <v>2070</v>
      </c>
      <c r="E330" s="168">
        <v>863</v>
      </c>
      <c r="F330" s="172">
        <f t="shared" si="7"/>
        <v>5.7099100499999995</v>
      </c>
      <c r="G330" s="174" t="s">
        <v>2009</v>
      </c>
    </row>
    <row r="331" spans="1:7" ht="14.25">
      <c r="A331" s="168">
        <v>331</v>
      </c>
      <c r="B331" s="171" t="s">
        <v>2083</v>
      </c>
      <c r="C331" s="168">
        <v>30</v>
      </c>
      <c r="D331" s="168" t="s">
        <v>2070</v>
      </c>
      <c r="E331" s="168">
        <v>650</v>
      </c>
      <c r="F331" s="172">
        <f t="shared" si="7"/>
        <v>4.3006274999999992</v>
      </c>
      <c r="G331" s="174" t="s">
        <v>2009</v>
      </c>
    </row>
    <row r="332" spans="1:7" ht="14.25">
      <c r="A332" s="171">
        <v>332</v>
      </c>
      <c r="B332" s="171" t="s">
        <v>2083</v>
      </c>
      <c r="C332" s="168">
        <v>30</v>
      </c>
      <c r="D332" s="168" t="s">
        <v>2070</v>
      </c>
      <c r="E332" s="168">
        <v>535</v>
      </c>
      <c r="F332" s="172">
        <f t="shared" si="7"/>
        <v>3.53974725</v>
      </c>
      <c r="G332" s="174" t="s">
        <v>2009</v>
      </c>
    </row>
    <row r="333" spans="1:7" ht="14.25">
      <c r="A333" s="168">
        <v>333</v>
      </c>
      <c r="B333" s="171" t="s">
        <v>2083</v>
      </c>
      <c r="C333" s="168">
        <v>30</v>
      </c>
      <c r="D333" s="168" t="s">
        <v>2084</v>
      </c>
      <c r="E333" s="168">
        <v>2800</v>
      </c>
      <c r="F333" s="172">
        <f t="shared" si="7"/>
        <v>18.525779999999997</v>
      </c>
      <c r="G333" s="174" t="s">
        <v>2009</v>
      </c>
    </row>
    <row r="334" spans="1:7" ht="14.25">
      <c r="A334" s="168">
        <v>334</v>
      </c>
      <c r="B334" s="171" t="s">
        <v>2083</v>
      </c>
      <c r="C334" s="168">
        <v>27</v>
      </c>
      <c r="D334" s="168" t="s">
        <v>2070</v>
      </c>
      <c r="E334" s="168">
        <v>770</v>
      </c>
      <c r="F334" s="172">
        <f t="shared" si="7"/>
        <v>4.1266174949999996</v>
      </c>
      <c r="G334" s="174" t="s">
        <v>2009</v>
      </c>
    </row>
    <row r="335" spans="1:7" ht="14.25">
      <c r="A335" s="171">
        <v>335</v>
      </c>
      <c r="B335" s="171" t="s">
        <v>2083</v>
      </c>
      <c r="C335" s="168">
        <v>27</v>
      </c>
      <c r="D335" s="168" t="s">
        <v>2070</v>
      </c>
      <c r="E335" s="168">
        <v>730</v>
      </c>
      <c r="F335" s="172">
        <f t="shared" si="7"/>
        <v>3.9122477549999992</v>
      </c>
      <c r="G335" s="174" t="s">
        <v>2009</v>
      </c>
    </row>
    <row r="336" spans="1:7" ht="14.25">
      <c r="A336" s="168">
        <v>336</v>
      </c>
      <c r="B336" s="171" t="s">
        <v>2083</v>
      </c>
      <c r="C336" s="168">
        <v>27</v>
      </c>
      <c r="D336" s="168" t="s">
        <v>2070</v>
      </c>
      <c r="E336" s="168">
        <v>540</v>
      </c>
      <c r="F336" s="172">
        <f t="shared" si="7"/>
        <v>2.8939914899999994</v>
      </c>
      <c r="G336" s="174" t="s">
        <v>2009</v>
      </c>
    </row>
    <row r="337" spans="1:7" ht="14.25">
      <c r="A337" s="168">
        <v>337</v>
      </c>
      <c r="B337" s="171" t="s">
        <v>2083</v>
      </c>
      <c r="C337" s="168">
        <v>24</v>
      </c>
      <c r="D337" s="168" t="s">
        <v>2070</v>
      </c>
      <c r="E337" s="168">
        <v>155</v>
      </c>
      <c r="F337" s="172">
        <f t="shared" si="7"/>
        <v>0.65634191999999991</v>
      </c>
      <c r="G337" s="174" t="s">
        <v>2009</v>
      </c>
    </row>
    <row r="338" spans="1:7" ht="14.25">
      <c r="A338" s="171">
        <v>338</v>
      </c>
      <c r="B338" s="171" t="s">
        <v>2083</v>
      </c>
      <c r="C338" s="168">
        <v>24</v>
      </c>
      <c r="D338" s="168" t="s">
        <v>2070</v>
      </c>
      <c r="E338" s="168">
        <v>155</v>
      </c>
      <c r="F338" s="172">
        <f t="shared" si="7"/>
        <v>0.65634191999999991</v>
      </c>
      <c r="G338" s="174" t="s">
        <v>2009</v>
      </c>
    </row>
    <row r="339" spans="1:7" ht="14.25">
      <c r="A339" s="168">
        <v>339</v>
      </c>
      <c r="B339" s="171" t="s">
        <v>2083</v>
      </c>
      <c r="C339" s="168">
        <v>19</v>
      </c>
      <c r="D339" s="168" t="s">
        <v>2070</v>
      </c>
      <c r="E339" s="168">
        <v>1270</v>
      </c>
      <c r="F339" s="172">
        <f t="shared" si="7"/>
        <v>3.3704422050000002</v>
      </c>
      <c r="G339" s="174" t="s">
        <v>2009</v>
      </c>
    </row>
    <row r="340" spans="1:7" ht="14.25">
      <c r="A340" s="168">
        <v>340</v>
      </c>
      <c r="B340" s="171" t="s">
        <v>2083</v>
      </c>
      <c r="C340" s="168">
        <v>19</v>
      </c>
      <c r="D340" s="168" t="s">
        <v>2070</v>
      </c>
      <c r="E340" s="168">
        <v>645</v>
      </c>
      <c r="F340" s="172">
        <f t="shared" si="7"/>
        <v>1.7117600175000003</v>
      </c>
      <c r="G340" s="174" t="s">
        <v>2009</v>
      </c>
    </row>
    <row r="341" spans="1:7" ht="14.25">
      <c r="A341" s="171">
        <v>341</v>
      </c>
      <c r="B341" s="171" t="s">
        <v>2083</v>
      </c>
      <c r="C341" s="168">
        <v>17</v>
      </c>
      <c r="D341" s="168" t="s">
        <v>2070</v>
      </c>
      <c r="E341" s="168">
        <v>1155</v>
      </c>
      <c r="F341" s="172">
        <f t="shared" si="7"/>
        <v>2.4538939424999993</v>
      </c>
      <c r="G341" s="174" t="s">
        <v>2009</v>
      </c>
    </row>
    <row r="342" spans="1:7" ht="14.25">
      <c r="A342" s="168">
        <v>342</v>
      </c>
      <c r="B342" s="171" t="s">
        <v>2083</v>
      </c>
      <c r="C342" s="168">
        <v>12</v>
      </c>
      <c r="D342" s="168" t="s">
        <v>2085</v>
      </c>
      <c r="E342" s="168">
        <v>9000</v>
      </c>
      <c r="F342" s="172">
        <f t="shared" si="7"/>
        <v>9.5275440000000007</v>
      </c>
      <c r="G342" s="174" t="s">
        <v>2009</v>
      </c>
    </row>
    <row r="343" spans="1:7" ht="14.25">
      <c r="A343" s="168">
        <v>343</v>
      </c>
      <c r="B343" s="171" t="s">
        <v>2083</v>
      </c>
      <c r="C343" s="168">
        <v>8</v>
      </c>
      <c r="D343" s="168" t="s">
        <v>2086</v>
      </c>
      <c r="E343" s="168">
        <v>9150</v>
      </c>
      <c r="F343" s="172">
        <f t="shared" si="7"/>
        <v>4.305038399999999</v>
      </c>
      <c r="G343" s="174" t="s">
        <v>2009</v>
      </c>
    </row>
    <row r="344" spans="1:7" ht="14.25">
      <c r="A344" s="171">
        <v>344</v>
      </c>
      <c r="B344" s="171" t="s">
        <v>2083</v>
      </c>
      <c r="C344" s="168">
        <v>8</v>
      </c>
      <c r="D344" s="168" t="s">
        <v>2087</v>
      </c>
      <c r="E344" s="168">
        <v>15000</v>
      </c>
      <c r="F344" s="172">
        <f t="shared" si="7"/>
        <v>7.0574399999999997</v>
      </c>
      <c r="G344" s="174" t="s">
        <v>2009</v>
      </c>
    </row>
    <row r="345" spans="1:7" ht="14.25">
      <c r="A345" s="168">
        <v>345</v>
      </c>
      <c r="B345" s="171" t="s">
        <v>2083</v>
      </c>
      <c r="C345" s="168">
        <v>7</v>
      </c>
      <c r="D345" s="168" t="s">
        <v>2075</v>
      </c>
      <c r="E345" s="168">
        <v>59000</v>
      </c>
      <c r="F345" s="172">
        <f t="shared" si="7"/>
        <v>21.253186499999995</v>
      </c>
      <c r="G345" s="174" t="s">
        <v>2009</v>
      </c>
    </row>
    <row r="346" spans="1:7" ht="14.25">
      <c r="A346" s="168">
        <v>346</v>
      </c>
      <c r="B346" s="171" t="s">
        <v>2083</v>
      </c>
      <c r="C346" s="168">
        <v>5.5</v>
      </c>
      <c r="D346" s="168" t="s">
        <v>2075</v>
      </c>
      <c r="E346" s="168">
        <v>2500</v>
      </c>
      <c r="F346" s="172">
        <f t="shared" si="7"/>
        <v>0.55595718750000001</v>
      </c>
      <c r="G346" s="174" t="s">
        <v>2009</v>
      </c>
    </row>
    <row r="347" spans="1:7" ht="14.25">
      <c r="A347" s="171">
        <v>347</v>
      </c>
      <c r="B347" s="171" t="s">
        <v>2088</v>
      </c>
      <c r="C347" s="168" t="s">
        <v>2089</v>
      </c>
      <c r="D347" s="168" t="s">
        <v>2090</v>
      </c>
      <c r="E347" s="168" t="s">
        <v>2091</v>
      </c>
      <c r="F347" s="172">
        <v>16</v>
      </c>
      <c r="G347" s="174" t="s">
        <v>2009</v>
      </c>
    </row>
    <row r="348" spans="1:7" ht="14.25">
      <c r="A348" s="168">
        <v>348</v>
      </c>
      <c r="B348" s="171" t="s">
        <v>2088</v>
      </c>
      <c r="C348" s="168" t="s">
        <v>2092</v>
      </c>
      <c r="D348" s="168" t="s">
        <v>2093</v>
      </c>
      <c r="E348" s="168" t="s">
        <v>2094</v>
      </c>
      <c r="F348" s="172">
        <v>3.5</v>
      </c>
      <c r="G348" s="174" t="s">
        <v>2009</v>
      </c>
    </row>
    <row r="349" spans="1:7" ht="14.25">
      <c r="A349" s="168">
        <v>349</v>
      </c>
      <c r="B349" s="174"/>
      <c r="C349" s="174"/>
      <c r="D349" s="174" t="s">
        <v>2095</v>
      </c>
      <c r="E349" s="174"/>
      <c r="F349" s="177"/>
      <c r="G349" s="174"/>
    </row>
    <row r="350" spans="1:7" ht="14.25">
      <c r="A350" s="171">
        <v>350</v>
      </c>
      <c r="B350" s="171" t="s">
        <v>2036</v>
      </c>
      <c r="C350" s="171">
        <v>250</v>
      </c>
      <c r="D350" s="168" t="s">
        <v>1583</v>
      </c>
      <c r="E350" s="171">
        <v>1300</v>
      </c>
      <c r="F350" s="172">
        <f t="shared" ref="F350:F373" si="8">2.8*(3.14*C350)*(C350/4000)*E350/1000</f>
        <v>178.58750000000001</v>
      </c>
      <c r="G350" s="178" t="s">
        <v>2096</v>
      </c>
    </row>
    <row r="351" spans="1:7" ht="14.25">
      <c r="A351" s="168">
        <v>351</v>
      </c>
      <c r="B351" s="171" t="s">
        <v>2036</v>
      </c>
      <c r="C351" s="171">
        <v>200</v>
      </c>
      <c r="D351" s="168" t="s">
        <v>2097</v>
      </c>
      <c r="E351" s="171">
        <v>115</v>
      </c>
      <c r="F351" s="172">
        <f t="shared" si="8"/>
        <v>10.110800000000001</v>
      </c>
      <c r="G351" s="173" t="s">
        <v>2006</v>
      </c>
    </row>
    <row r="352" spans="1:7" ht="14.25">
      <c r="A352" s="168">
        <v>352</v>
      </c>
      <c r="B352" s="171" t="s">
        <v>2036</v>
      </c>
      <c r="C352" s="171">
        <v>173</v>
      </c>
      <c r="D352" s="168" t="s">
        <v>2098</v>
      </c>
      <c r="E352" s="171">
        <v>2610</v>
      </c>
      <c r="F352" s="172">
        <f t="shared" si="8"/>
        <v>171.69608861999998</v>
      </c>
      <c r="G352" s="173" t="s">
        <v>2006</v>
      </c>
    </row>
    <row r="353" spans="1:7" ht="14.25">
      <c r="A353" s="171">
        <v>353</v>
      </c>
      <c r="B353" s="171" t="s">
        <v>2036</v>
      </c>
      <c r="C353" s="171">
        <v>150</v>
      </c>
      <c r="D353" s="168" t="s">
        <v>1674</v>
      </c>
      <c r="E353" s="171">
        <v>200</v>
      </c>
      <c r="F353" s="172">
        <f t="shared" si="8"/>
        <v>9.891</v>
      </c>
      <c r="G353" s="174" t="s">
        <v>2009</v>
      </c>
    </row>
    <row r="354" spans="1:7" ht="14.25">
      <c r="A354" s="168">
        <v>354</v>
      </c>
      <c r="B354" s="171" t="s">
        <v>2036</v>
      </c>
      <c r="C354" s="171">
        <v>150</v>
      </c>
      <c r="D354" s="168" t="s">
        <v>1578</v>
      </c>
      <c r="E354" s="171">
        <v>56</v>
      </c>
      <c r="F354" s="172">
        <f t="shared" si="8"/>
        <v>2.7694800000000002</v>
      </c>
      <c r="G354" s="174" t="s">
        <v>2009</v>
      </c>
    </row>
    <row r="355" spans="1:7" ht="14.25">
      <c r="A355" s="168">
        <v>355</v>
      </c>
      <c r="B355" s="171" t="s">
        <v>2036</v>
      </c>
      <c r="C355" s="171">
        <v>130</v>
      </c>
      <c r="D355" s="168" t="s">
        <v>2099</v>
      </c>
      <c r="E355" s="171">
        <v>770</v>
      </c>
      <c r="F355" s="172">
        <f t="shared" si="8"/>
        <v>28.602573999999994</v>
      </c>
      <c r="G355" s="175" t="s">
        <v>2017</v>
      </c>
    </row>
    <row r="356" spans="1:7" ht="14.25">
      <c r="A356" s="171">
        <v>356</v>
      </c>
      <c r="B356" s="171" t="s">
        <v>2036</v>
      </c>
      <c r="C356" s="171">
        <v>130</v>
      </c>
      <c r="D356" s="168" t="s">
        <v>2097</v>
      </c>
      <c r="E356" s="171">
        <v>260</v>
      </c>
      <c r="F356" s="172">
        <f t="shared" si="8"/>
        <v>9.6580119999999994</v>
      </c>
      <c r="G356" s="173" t="s">
        <v>2006</v>
      </c>
    </row>
    <row r="357" spans="1:7" ht="14.25">
      <c r="A357" s="168">
        <v>357</v>
      </c>
      <c r="B357" s="171" t="s">
        <v>2036</v>
      </c>
      <c r="C357" s="171">
        <v>110</v>
      </c>
      <c r="D357" s="168" t="s">
        <v>1583</v>
      </c>
      <c r="E357" s="171">
        <v>748</v>
      </c>
      <c r="F357" s="172">
        <f t="shared" si="8"/>
        <v>19.8936584</v>
      </c>
      <c r="G357" s="175" t="s">
        <v>2017</v>
      </c>
    </row>
    <row r="358" spans="1:7" ht="14.25">
      <c r="A358" s="168">
        <v>358</v>
      </c>
      <c r="B358" s="171" t="s">
        <v>2036</v>
      </c>
      <c r="C358" s="171">
        <v>110</v>
      </c>
      <c r="D358" s="168" t="s">
        <v>1583</v>
      </c>
      <c r="E358" s="171">
        <v>1150</v>
      </c>
      <c r="F358" s="172">
        <f t="shared" si="8"/>
        <v>30.585170000000002</v>
      </c>
      <c r="G358" s="175" t="s">
        <v>2017</v>
      </c>
    </row>
    <row r="359" spans="1:7" ht="14.25">
      <c r="A359" s="171">
        <v>359</v>
      </c>
      <c r="B359" s="171" t="s">
        <v>2036</v>
      </c>
      <c r="C359" s="171">
        <v>85</v>
      </c>
      <c r="D359" s="168" t="s">
        <v>1583</v>
      </c>
      <c r="E359" s="171">
        <v>625</v>
      </c>
      <c r="F359" s="172">
        <f t="shared" si="8"/>
        <v>9.9253437500000015</v>
      </c>
      <c r="G359" s="174" t="s">
        <v>2009</v>
      </c>
    </row>
    <row r="360" spans="1:7" ht="14.25">
      <c r="A360" s="168">
        <v>360</v>
      </c>
      <c r="B360" s="171" t="s">
        <v>2036</v>
      </c>
      <c r="C360" s="171">
        <v>70</v>
      </c>
      <c r="D360" s="168" t="s">
        <v>1691</v>
      </c>
      <c r="E360" s="171">
        <v>283</v>
      </c>
      <c r="F360" s="172">
        <f t="shared" si="8"/>
        <v>3.0479665999999996</v>
      </c>
      <c r="G360" s="174" t="s">
        <v>2009</v>
      </c>
    </row>
    <row r="361" spans="1:7" ht="14.25">
      <c r="A361" s="168">
        <v>361</v>
      </c>
      <c r="B361" s="171" t="s">
        <v>2036</v>
      </c>
      <c r="C361" s="171">
        <v>70</v>
      </c>
      <c r="D361" s="168" t="s">
        <v>1691</v>
      </c>
      <c r="E361" s="171">
        <v>225</v>
      </c>
      <c r="F361" s="172">
        <f t="shared" si="8"/>
        <v>2.4232949999999995</v>
      </c>
      <c r="G361" s="174" t="s">
        <v>2009</v>
      </c>
    </row>
    <row r="362" spans="1:7" ht="14.25">
      <c r="A362" s="171">
        <v>362</v>
      </c>
      <c r="B362" s="171" t="s">
        <v>2036</v>
      </c>
      <c r="C362" s="168">
        <v>60</v>
      </c>
      <c r="D362" s="168" t="s">
        <v>2100</v>
      </c>
      <c r="E362" s="168">
        <v>1110</v>
      </c>
      <c r="F362" s="172">
        <f t="shared" si="8"/>
        <v>8.7832080000000001</v>
      </c>
      <c r="G362" s="174" t="s">
        <v>2009</v>
      </c>
    </row>
    <row r="363" spans="1:7" ht="14.25">
      <c r="A363" s="168">
        <v>363</v>
      </c>
      <c r="B363" s="171" t="s">
        <v>2036</v>
      </c>
      <c r="C363" s="171">
        <v>52</v>
      </c>
      <c r="D363" s="168" t="s">
        <v>1691</v>
      </c>
      <c r="E363" s="171">
        <v>106</v>
      </c>
      <c r="F363" s="172">
        <f t="shared" si="8"/>
        <v>0.62999955199999991</v>
      </c>
      <c r="G363" s="174" t="s">
        <v>2009</v>
      </c>
    </row>
    <row r="364" spans="1:7" ht="14.25">
      <c r="A364" s="168">
        <v>364</v>
      </c>
      <c r="B364" s="171" t="s">
        <v>2036</v>
      </c>
      <c r="C364" s="171">
        <v>50</v>
      </c>
      <c r="D364" s="168" t="s">
        <v>1691</v>
      </c>
      <c r="E364" s="171">
        <v>188</v>
      </c>
      <c r="F364" s="172">
        <f t="shared" si="8"/>
        <v>1.0330599999999999</v>
      </c>
      <c r="G364" s="174" t="s">
        <v>2009</v>
      </c>
    </row>
    <row r="365" spans="1:7" ht="14.25">
      <c r="A365" s="171">
        <v>365</v>
      </c>
      <c r="B365" s="171" t="s">
        <v>2036</v>
      </c>
      <c r="C365" s="171">
        <v>44</v>
      </c>
      <c r="D365" s="168" t="s">
        <v>1691</v>
      </c>
      <c r="E365" s="171">
        <v>257</v>
      </c>
      <c r="F365" s="172">
        <f t="shared" si="8"/>
        <v>1.0936192959999997</v>
      </c>
      <c r="G365" s="174" t="s">
        <v>2009</v>
      </c>
    </row>
    <row r="366" spans="1:7" ht="14.25">
      <c r="A366" s="168">
        <v>366</v>
      </c>
      <c r="B366" s="171" t="s">
        <v>2036</v>
      </c>
      <c r="C366" s="171">
        <v>44</v>
      </c>
      <c r="D366" s="168" t="s">
        <v>1691</v>
      </c>
      <c r="E366" s="171">
        <v>235</v>
      </c>
      <c r="F366" s="172">
        <f t="shared" si="8"/>
        <v>1.0000020799999998</v>
      </c>
      <c r="G366" s="174" t="s">
        <v>2009</v>
      </c>
    </row>
    <row r="367" spans="1:7" ht="14.25">
      <c r="A367" s="168">
        <v>367</v>
      </c>
      <c r="B367" s="171" t="s">
        <v>2036</v>
      </c>
      <c r="C367" s="171">
        <v>40</v>
      </c>
      <c r="D367" s="168" t="s">
        <v>1691</v>
      </c>
      <c r="E367" s="171">
        <v>400</v>
      </c>
      <c r="F367" s="172">
        <f t="shared" si="8"/>
        <v>1.40672</v>
      </c>
      <c r="G367" s="174" t="s">
        <v>2009</v>
      </c>
    </row>
    <row r="368" spans="1:7" ht="14.25">
      <c r="A368" s="171">
        <v>368</v>
      </c>
      <c r="B368" s="171" t="s">
        <v>2036</v>
      </c>
      <c r="C368" s="171">
        <v>40</v>
      </c>
      <c r="D368" s="168" t="s">
        <v>1691</v>
      </c>
      <c r="E368" s="171">
        <v>124</v>
      </c>
      <c r="F368" s="172">
        <f t="shared" si="8"/>
        <v>0.4360832</v>
      </c>
      <c r="G368" s="174" t="s">
        <v>2009</v>
      </c>
    </row>
    <row r="369" spans="1:7" ht="14.25">
      <c r="A369" s="168">
        <v>369</v>
      </c>
      <c r="B369" s="171" t="s">
        <v>2036</v>
      </c>
      <c r="C369" s="171">
        <v>36</v>
      </c>
      <c r="D369" s="168" t="s">
        <v>1691</v>
      </c>
      <c r="E369" s="171">
        <v>120</v>
      </c>
      <c r="F369" s="172">
        <f t="shared" si="8"/>
        <v>0.34183295999999996</v>
      </c>
      <c r="G369" s="174" t="s">
        <v>2009</v>
      </c>
    </row>
    <row r="370" spans="1:7" ht="14.25">
      <c r="A370" s="168">
        <v>370</v>
      </c>
      <c r="B370" s="171" t="s">
        <v>2036</v>
      </c>
      <c r="C370" s="171">
        <v>36</v>
      </c>
      <c r="D370" s="168" t="s">
        <v>1691</v>
      </c>
      <c r="E370" s="171">
        <v>120</v>
      </c>
      <c r="F370" s="172">
        <f t="shared" si="8"/>
        <v>0.34183295999999996</v>
      </c>
      <c r="G370" s="174" t="s">
        <v>2009</v>
      </c>
    </row>
    <row r="371" spans="1:7" ht="14.25">
      <c r="A371" s="171">
        <v>371</v>
      </c>
      <c r="B371" s="171" t="s">
        <v>2036</v>
      </c>
      <c r="C371" s="168">
        <v>30</v>
      </c>
      <c r="D371" s="168" t="s">
        <v>2101</v>
      </c>
      <c r="E371" s="168">
        <v>23500</v>
      </c>
      <c r="F371" s="172">
        <f t="shared" si="8"/>
        <v>46.487699999999997</v>
      </c>
      <c r="G371" s="175" t="s">
        <v>2017</v>
      </c>
    </row>
    <row r="372" spans="1:7" ht="14.25">
      <c r="A372" s="168">
        <v>372</v>
      </c>
      <c r="B372" s="171" t="s">
        <v>2036</v>
      </c>
      <c r="C372" s="168">
        <v>22</v>
      </c>
      <c r="D372" s="168" t="s">
        <v>2101</v>
      </c>
      <c r="E372" s="168">
        <v>31000</v>
      </c>
      <c r="F372" s="172">
        <f t="shared" si="8"/>
        <v>32.978791999999991</v>
      </c>
      <c r="G372" s="175" t="s">
        <v>2017</v>
      </c>
    </row>
    <row r="373" spans="1:7" ht="14.25">
      <c r="A373" s="168">
        <v>373</v>
      </c>
      <c r="B373" s="171" t="s">
        <v>2036</v>
      </c>
      <c r="C373" s="168">
        <v>20</v>
      </c>
      <c r="D373" s="168" t="s">
        <v>2102</v>
      </c>
      <c r="E373" s="168">
        <v>92000</v>
      </c>
      <c r="F373" s="172">
        <f t="shared" si="8"/>
        <v>80.886399999999995</v>
      </c>
      <c r="G373" s="175" t="s">
        <v>2017</v>
      </c>
    </row>
    <row r="374" spans="1:7" ht="14.25">
      <c r="A374" s="171">
        <v>374</v>
      </c>
      <c r="B374" s="171" t="s">
        <v>2103</v>
      </c>
      <c r="C374" s="168" t="s">
        <v>2104</v>
      </c>
      <c r="D374" s="171" t="s">
        <v>2105</v>
      </c>
      <c r="E374" s="168">
        <v>3000</v>
      </c>
      <c r="F374" s="172">
        <v>38</v>
      </c>
      <c r="G374" s="173" t="s">
        <v>2006</v>
      </c>
    </row>
    <row r="375" spans="1:7" ht="14.25">
      <c r="A375" s="168">
        <v>375</v>
      </c>
      <c r="B375" s="171" t="s">
        <v>2106</v>
      </c>
      <c r="C375" s="168" t="s">
        <v>2107</v>
      </c>
      <c r="D375" s="171" t="s">
        <v>2105</v>
      </c>
      <c r="E375" s="168">
        <v>1400</v>
      </c>
      <c r="F375" s="172">
        <v>19.5</v>
      </c>
      <c r="G375" s="173" t="s">
        <v>2006</v>
      </c>
    </row>
    <row r="376" spans="1:7" ht="14.25">
      <c r="A376" s="168">
        <v>376</v>
      </c>
      <c r="B376" s="171" t="s">
        <v>2106</v>
      </c>
      <c r="C376" s="168" t="s">
        <v>2108</v>
      </c>
      <c r="D376" s="171" t="s">
        <v>2105</v>
      </c>
      <c r="E376" s="168">
        <v>3000</v>
      </c>
      <c r="F376" s="172">
        <v>43</v>
      </c>
      <c r="G376" s="173" t="s">
        <v>2006</v>
      </c>
    </row>
    <row r="377" spans="1:7" ht="14.25">
      <c r="A377" s="171">
        <v>377</v>
      </c>
      <c r="B377" s="171" t="s">
        <v>2106</v>
      </c>
      <c r="C377" s="168" t="s">
        <v>2108</v>
      </c>
      <c r="D377" s="171" t="s">
        <v>2105</v>
      </c>
      <c r="E377" s="168">
        <v>3025</v>
      </c>
      <c r="F377" s="172">
        <v>43</v>
      </c>
      <c r="G377" s="173" t="s">
        <v>2006</v>
      </c>
    </row>
    <row r="378" spans="1:7" ht="14.25">
      <c r="A378" s="168">
        <v>378</v>
      </c>
      <c r="B378" s="171" t="s">
        <v>2106</v>
      </c>
      <c r="C378" s="168" t="s">
        <v>2109</v>
      </c>
      <c r="D378" s="171" t="s">
        <v>2105</v>
      </c>
      <c r="E378" s="168">
        <v>735</v>
      </c>
      <c r="F378" s="172">
        <v>12.5</v>
      </c>
      <c r="G378" s="173" t="s">
        <v>2006</v>
      </c>
    </row>
    <row r="379" spans="1:7" ht="14.25">
      <c r="A379" s="168">
        <v>379</v>
      </c>
      <c r="B379" s="171" t="s">
        <v>2103</v>
      </c>
      <c r="C379" s="168" t="s">
        <v>2110</v>
      </c>
      <c r="D379" s="171" t="s">
        <v>2105</v>
      </c>
      <c r="E379" s="168">
        <v>2260</v>
      </c>
      <c r="F379" s="172">
        <v>29</v>
      </c>
      <c r="G379" s="173" t="s">
        <v>2006</v>
      </c>
    </row>
    <row r="380" spans="1:7" ht="14.25">
      <c r="A380" s="171">
        <v>380</v>
      </c>
      <c r="B380" s="171" t="s">
        <v>2103</v>
      </c>
      <c r="C380" s="168" t="s">
        <v>2111</v>
      </c>
      <c r="D380" s="171" t="s">
        <v>2105</v>
      </c>
      <c r="E380" s="168">
        <v>2280</v>
      </c>
      <c r="F380" s="172">
        <v>20</v>
      </c>
      <c r="G380" s="173" t="s">
        <v>2006</v>
      </c>
    </row>
    <row r="381" spans="1:7" ht="14.25">
      <c r="A381" s="168">
        <v>381</v>
      </c>
      <c r="B381" s="171" t="s">
        <v>2103</v>
      </c>
      <c r="C381" s="168" t="s">
        <v>2112</v>
      </c>
      <c r="D381" s="171" t="s">
        <v>2105</v>
      </c>
      <c r="E381" s="168">
        <v>590</v>
      </c>
      <c r="F381" s="172">
        <v>5.5</v>
      </c>
      <c r="G381" s="173" t="s">
        <v>2006</v>
      </c>
    </row>
    <row r="382" spans="1:7" ht="14.25">
      <c r="A382" s="168">
        <v>382</v>
      </c>
      <c r="B382" s="171" t="s">
        <v>2103</v>
      </c>
      <c r="C382" s="168" t="s">
        <v>2113</v>
      </c>
      <c r="D382" s="171" t="s">
        <v>2105</v>
      </c>
      <c r="E382" s="168">
        <v>3025</v>
      </c>
      <c r="F382" s="172">
        <v>25</v>
      </c>
      <c r="G382" s="173" t="s">
        <v>2006</v>
      </c>
    </row>
    <row r="383" spans="1:7" ht="14.25">
      <c r="A383" s="171">
        <v>383</v>
      </c>
      <c r="B383" s="171" t="s">
        <v>2103</v>
      </c>
      <c r="C383" s="168" t="s">
        <v>2113</v>
      </c>
      <c r="D383" s="171" t="s">
        <v>2105</v>
      </c>
      <c r="E383" s="168">
        <v>3025</v>
      </c>
      <c r="F383" s="172">
        <v>25</v>
      </c>
      <c r="G383" s="173" t="s">
        <v>2006</v>
      </c>
    </row>
    <row r="384" spans="1:7" ht="14.25">
      <c r="A384" s="168">
        <v>384</v>
      </c>
      <c r="B384" s="171" t="s">
        <v>2103</v>
      </c>
      <c r="C384" s="168" t="s">
        <v>2113</v>
      </c>
      <c r="D384" s="171" t="s">
        <v>2105</v>
      </c>
      <c r="E384" s="168">
        <v>2960</v>
      </c>
      <c r="F384" s="172">
        <v>24</v>
      </c>
      <c r="G384" s="173" t="s">
        <v>2006</v>
      </c>
    </row>
    <row r="385" spans="1:7" ht="14.25">
      <c r="A385" s="168">
        <v>385</v>
      </c>
      <c r="B385" s="171" t="s">
        <v>2103</v>
      </c>
      <c r="C385" s="168" t="s">
        <v>2114</v>
      </c>
      <c r="D385" s="171" t="s">
        <v>2105</v>
      </c>
      <c r="E385" s="168">
        <v>2320</v>
      </c>
      <c r="F385" s="172">
        <v>12</v>
      </c>
      <c r="G385" s="173" t="s">
        <v>2006</v>
      </c>
    </row>
    <row r="386" spans="1:7" ht="14.25">
      <c r="A386" s="171">
        <v>386</v>
      </c>
      <c r="B386" s="171" t="s">
        <v>2103</v>
      </c>
      <c r="C386" s="168" t="s">
        <v>2115</v>
      </c>
      <c r="D386" s="171" t="s">
        <v>2105</v>
      </c>
      <c r="E386" s="168">
        <v>3260</v>
      </c>
      <c r="F386" s="172">
        <v>11</v>
      </c>
      <c r="G386" s="173" t="s">
        <v>2006</v>
      </c>
    </row>
    <row r="387" spans="1:7" ht="14.25">
      <c r="A387" s="168">
        <v>387</v>
      </c>
      <c r="B387" s="171" t="s">
        <v>2103</v>
      </c>
      <c r="C387" s="168" t="s">
        <v>2115</v>
      </c>
      <c r="D387" s="171" t="s">
        <v>2105</v>
      </c>
      <c r="E387" s="168">
        <v>3025</v>
      </c>
      <c r="F387" s="172">
        <v>10.5</v>
      </c>
      <c r="G387" s="173" t="s">
        <v>2006</v>
      </c>
    </row>
    <row r="388" spans="1:7" ht="14.25">
      <c r="A388" s="168">
        <v>388</v>
      </c>
      <c r="B388" s="171" t="s">
        <v>2103</v>
      </c>
      <c r="C388" s="168" t="s">
        <v>2115</v>
      </c>
      <c r="D388" s="171" t="s">
        <v>2105</v>
      </c>
      <c r="E388" s="168">
        <v>3025</v>
      </c>
      <c r="F388" s="172">
        <v>10.5</v>
      </c>
      <c r="G388" s="173" t="s">
        <v>2006</v>
      </c>
    </row>
    <row r="389" spans="1:7" ht="14.25">
      <c r="A389" s="171">
        <v>389</v>
      </c>
      <c r="B389" s="171" t="s">
        <v>2103</v>
      </c>
      <c r="C389" s="168" t="s">
        <v>2115</v>
      </c>
      <c r="D389" s="171" t="s">
        <v>2105</v>
      </c>
      <c r="E389" s="168">
        <v>3025</v>
      </c>
      <c r="F389" s="172">
        <v>10.5</v>
      </c>
      <c r="G389" s="173" t="s">
        <v>2006</v>
      </c>
    </row>
    <row r="390" spans="1:7" ht="14.25">
      <c r="A390" s="168">
        <v>390</v>
      </c>
      <c r="B390" s="171" t="s">
        <v>2103</v>
      </c>
      <c r="C390" s="168" t="s">
        <v>2116</v>
      </c>
      <c r="D390" s="171" t="s">
        <v>2105</v>
      </c>
      <c r="E390" s="168">
        <v>1400</v>
      </c>
      <c r="F390" s="172">
        <v>12.7</v>
      </c>
      <c r="G390" s="173" t="s">
        <v>2006</v>
      </c>
    </row>
    <row r="391" spans="1:7" ht="14.25">
      <c r="A391" s="171">
        <v>391</v>
      </c>
      <c r="B391" s="171" t="s">
        <v>2103</v>
      </c>
      <c r="C391" s="168" t="s">
        <v>2117</v>
      </c>
      <c r="D391" s="171" t="s">
        <v>2105</v>
      </c>
      <c r="E391" s="168">
        <v>1390</v>
      </c>
      <c r="F391" s="172">
        <v>4.8</v>
      </c>
      <c r="G391" s="173" t="s">
        <v>2006</v>
      </c>
    </row>
    <row r="392" spans="1:7" ht="14.25">
      <c r="A392" s="168">
        <v>392</v>
      </c>
      <c r="B392" s="171" t="s">
        <v>2103</v>
      </c>
      <c r="C392" s="168" t="s">
        <v>2118</v>
      </c>
      <c r="D392" s="171" t="s">
        <v>2105</v>
      </c>
      <c r="E392" s="168">
        <v>1150</v>
      </c>
      <c r="F392" s="172">
        <v>3.5</v>
      </c>
      <c r="G392" s="173" t="s">
        <v>2006</v>
      </c>
    </row>
    <row r="393" spans="1:7" ht="14.25">
      <c r="A393" s="168">
        <v>393</v>
      </c>
      <c r="B393" s="171" t="s">
        <v>2103</v>
      </c>
      <c r="C393" s="168" t="s">
        <v>2119</v>
      </c>
      <c r="D393" s="171" t="s">
        <v>2105</v>
      </c>
      <c r="E393" s="168">
        <v>1590</v>
      </c>
      <c r="F393" s="172">
        <v>4.5</v>
      </c>
      <c r="G393" s="173" t="s">
        <v>2006</v>
      </c>
    </row>
    <row r="394" spans="1:7" ht="14.25">
      <c r="A394" s="171">
        <v>394</v>
      </c>
      <c r="B394" s="171" t="s">
        <v>2103</v>
      </c>
      <c r="C394" s="168" t="s">
        <v>2120</v>
      </c>
      <c r="D394" s="171" t="s">
        <v>2105</v>
      </c>
      <c r="E394" s="168">
        <v>1350</v>
      </c>
      <c r="F394" s="172">
        <v>14.5</v>
      </c>
      <c r="G394" s="173" t="s">
        <v>2006</v>
      </c>
    </row>
    <row r="395" spans="1:7" ht="14.25">
      <c r="A395" s="168">
        <v>395</v>
      </c>
      <c r="B395" s="171" t="s">
        <v>2103</v>
      </c>
      <c r="C395" s="168" t="s">
        <v>2121</v>
      </c>
      <c r="D395" s="171" t="s">
        <v>2105</v>
      </c>
      <c r="E395" s="168">
        <v>1930</v>
      </c>
      <c r="F395" s="172">
        <v>5</v>
      </c>
      <c r="G395" s="173" t="s">
        <v>2006</v>
      </c>
    </row>
    <row r="396" spans="1:7" ht="14.25">
      <c r="A396" s="171">
        <v>396</v>
      </c>
      <c r="B396" s="171" t="s">
        <v>2103</v>
      </c>
      <c r="C396" s="168" t="s">
        <v>2122</v>
      </c>
      <c r="D396" s="171" t="s">
        <v>2105</v>
      </c>
      <c r="E396" s="168">
        <v>1700</v>
      </c>
      <c r="F396" s="172">
        <v>7.4</v>
      </c>
      <c r="G396" s="173" t="s">
        <v>2006</v>
      </c>
    </row>
    <row r="397" spans="1:7" ht="14.25">
      <c r="A397" s="168">
        <v>397</v>
      </c>
      <c r="B397" s="171" t="s">
        <v>2027</v>
      </c>
      <c r="C397" s="168" t="s">
        <v>2123</v>
      </c>
      <c r="D397" s="168" t="s">
        <v>2124</v>
      </c>
      <c r="E397" s="168">
        <v>13</v>
      </c>
      <c r="F397" s="172">
        <v>91</v>
      </c>
      <c r="G397" s="173" t="s">
        <v>2006</v>
      </c>
    </row>
    <row r="398" spans="1:7" ht="14.25">
      <c r="A398" s="168">
        <v>398</v>
      </c>
      <c r="B398" s="171" t="s">
        <v>2027</v>
      </c>
      <c r="C398" s="168" t="s">
        <v>2125</v>
      </c>
      <c r="D398" s="171" t="s">
        <v>2126</v>
      </c>
      <c r="E398" s="168">
        <v>1</v>
      </c>
      <c r="F398" s="172">
        <v>2.8</v>
      </c>
      <c r="G398" s="173" t="s">
        <v>2006</v>
      </c>
    </row>
    <row r="399" spans="1:7" ht="14.25">
      <c r="A399" s="171">
        <v>399</v>
      </c>
      <c r="B399" s="171" t="s">
        <v>2027</v>
      </c>
      <c r="C399" s="168" t="s">
        <v>2127</v>
      </c>
      <c r="D399" s="168" t="s">
        <v>2128</v>
      </c>
      <c r="E399" s="168">
        <v>1</v>
      </c>
      <c r="F399" s="172">
        <v>28</v>
      </c>
      <c r="G399" s="173" t="s">
        <v>2006</v>
      </c>
    </row>
    <row r="400" spans="1:7" ht="14.25">
      <c r="A400" s="168">
        <v>400</v>
      </c>
      <c r="B400" s="171" t="s">
        <v>2027</v>
      </c>
      <c r="C400" s="168" t="s">
        <v>2129</v>
      </c>
      <c r="D400" s="171" t="s">
        <v>2126</v>
      </c>
      <c r="E400" s="168">
        <v>1</v>
      </c>
      <c r="F400" s="172">
        <v>3.75</v>
      </c>
      <c r="G400" s="173" t="s">
        <v>2006</v>
      </c>
    </row>
    <row r="401" spans="1:7" ht="14.25">
      <c r="A401" s="171">
        <v>401</v>
      </c>
      <c r="B401" s="171" t="s">
        <v>2027</v>
      </c>
      <c r="C401" s="168" t="s">
        <v>2130</v>
      </c>
      <c r="D401" s="171" t="s">
        <v>2126</v>
      </c>
      <c r="E401" s="168">
        <v>1</v>
      </c>
      <c r="F401" s="172">
        <v>3.6</v>
      </c>
      <c r="G401" s="173" t="s">
        <v>2006</v>
      </c>
    </row>
    <row r="402" spans="1:7" ht="14.25">
      <c r="A402" s="168">
        <v>402</v>
      </c>
      <c r="B402" s="171" t="s">
        <v>2027</v>
      </c>
      <c r="C402" s="168" t="s">
        <v>2131</v>
      </c>
      <c r="D402" s="171" t="s">
        <v>2126</v>
      </c>
      <c r="E402" s="168">
        <v>1</v>
      </c>
      <c r="F402" s="172">
        <v>3.3</v>
      </c>
      <c r="G402" s="173" t="s">
        <v>2006</v>
      </c>
    </row>
    <row r="403" spans="1:7" ht="14.25">
      <c r="A403" s="168">
        <v>403</v>
      </c>
      <c r="B403" s="171" t="s">
        <v>2027</v>
      </c>
      <c r="C403" s="168" t="s">
        <v>2132</v>
      </c>
      <c r="D403" s="171" t="s">
        <v>2126</v>
      </c>
      <c r="E403" s="168">
        <v>1</v>
      </c>
      <c r="F403" s="172">
        <v>3</v>
      </c>
      <c r="G403" s="173" t="s">
        <v>2006</v>
      </c>
    </row>
    <row r="404" spans="1:7" ht="14.25">
      <c r="A404" s="171">
        <v>404</v>
      </c>
      <c r="B404" s="171" t="s">
        <v>2027</v>
      </c>
      <c r="C404" s="168" t="s">
        <v>2132</v>
      </c>
      <c r="D404" s="171" t="s">
        <v>2126</v>
      </c>
      <c r="E404" s="168">
        <v>1</v>
      </c>
      <c r="F404" s="172">
        <v>3</v>
      </c>
      <c r="G404" s="173" t="s">
        <v>2006</v>
      </c>
    </row>
    <row r="405" spans="1:7" ht="14.25">
      <c r="A405" s="168">
        <v>405</v>
      </c>
      <c r="B405" s="171" t="s">
        <v>2027</v>
      </c>
      <c r="C405" s="168" t="s">
        <v>2132</v>
      </c>
      <c r="D405" s="171" t="s">
        <v>2126</v>
      </c>
      <c r="E405" s="168">
        <v>1</v>
      </c>
      <c r="F405" s="172">
        <v>3</v>
      </c>
      <c r="G405" s="173" t="s">
        <v>2006</v>
      </c>
    </row>
    <row r="406" spans="1:7" ht="14.25">
      <c r="A406" s="171">
        <v>406</v>
      </c>
      <c r="B406" s="171" t="s">
        <v>2027</v>
      </c>
      <c r="C406" s="168" t="s">
        <v>2133</v>
      </c>
      <c r="D406" s="171" t="s">
        <v>2126</v>
      </c>
      <c r="E406" s="168">
        <v>1</v>
      </c>
      <c r="F406" s="172">
        <v>3.2</v>
      </c>
      <c r="G406" s="173" t="s">
        <v>2006</v>
      </c>
    </row>
    <row r="407" spans="1:7" ht="14.25">
      <c r="A407" s="168">
        <v>407</v>
      </c>
      <c r="B407" s="171" t="s">
        <v>2027</v>
      </c>
      <c r="C407" s="168" t="s">
        <v>2134</v>
      </c>
      <c r="D407" s="171" t="s">
        <v>2126</v>
      </c>
      <c r="E407" s="168">
        <v>1</v>
      </c>
      <c r="F407" s="172">
        <v>10</v>
      </c>
      <c r="G407" s="173" t="s">
        <v>2006</v>
      </c>
    </row>
    <row r="408" spans="1:7" ht="14.25">
      <c r="A408" s="168">
        <v>408</v>
      </c>
      <c r="B408" s="171" t="s">
        <v>2027</v>
      </c>
      <c r="C408" s="168" t="s">
        <v>2135</v>
      </c>
      <c r="D408" s="171" t="s">
        <v>2126</v>
      </c>
      <c r="E408" s="168">
        <v>1</v>
      </c>
      <c r="F408" s="172">
        <v>4.5</v>
      </c>
      <c r="G408" s="173" t="s">
        <v>2006</v>
      </c>
    </row>
    <row r="409" spans="1:7" ht="14.25">
      <c r="A409" s="171">
        <v>409</v>
      </c>
      <c r="B409" s="171" t="s">
        <v>2027</v>
      </c>
      <c r="C409" s="168" t="s">
        <v>2136</v>
      </c>
      <c r="D409" s="171" t="s">
        <v>2126</v>
      </c>
      <c r="E409" s="168">
        <v>1</v>
      </c>
      <c r="F409" s="172">
        <v>7.5</v>
      </c>
      <c r="G409" s="173" t="s">
        <v>2006</v>
      </c>
    </row>
    <row r="410" spans="1:7" ht="14.25">
      <c r="A410" s="168">
        <v>410</v>
      </c>
      <c r="B410" s="171" t="s">
        <v>2027</v>
      </c>
      <c r="C410" s="168" t="s">
        <v>2137</v>
      </c>
      <c r="D410" s="171" t="s">
        <v>2126</v>
      </c>
      <c r="E410" s="168">
        <v>1</v>
      </c>
      <c r="F410" s="172">
        <v>3.9</v>
      </c>
      <c r="G410" s="173" t="s">
        <v>2006</v>
      </c>
    </row>
    <row r="411" spans="1:7" ht="14.25">
      <c r="A411" s="171">
        <v>411</v>
      </c>
      <c r="B411" s="171" t="s">
        <v>2027</v>
      </c>
      <c r="C411" s="168" t="s">
        <v>2138</v>
      </c>
      <c r="D411" s="171" t="s">
        <v>2126</v>
      </c>
      <c r="E411" s="168">
        <v>1</v>
      </c>
      <c r="F411" s="172">
        <v>6.8</v>
      </c>
      <c r="G411" s="173" t="s">
        <v>2006</v>
      </c>
    </row>
    <row r="412" spans="1:7" ht="14.25">
      <c r="A412" s="168">
        <v>412</v>
      </c>
      <c r="B412" s="171" t="s">
        <v>2027</v>
      </c>
      <c r="C412" s="168" t="s">
        <v>2139</v>
      </c>
      <c r="D412" s="171" t="s">
        <v>2126</v>
      </c>
      <c r="E412" s="168">
        <v>1</v>
      </c>
      <c r="F412" s="172">
        <v>12</v>
      </c>
      <c r="G412" s="173" t="s">
        <v>2006</v>
      </c>
    </row>
    <row r="413" spans="1:7" ht="14.25">
      <c r="A413" s="168">
        <v>413</v>
      </c>
      <c r="B413" s="171" t="s">
        <v>2027</v>
      </c>
      <c r="C413" s="168" t="s">
        <v>2140</v>
      </c>
      <c r="D413" s="171" t="s">
        <v>2126</v>
      </c>
      <c r="E413" s="168">
        <v>1</v>
      </c>
      <c r="F413" s="172">
        <v>6</v>
      </c>
      <c r="G413" s="173" t="s">
        <v>2006</v>
      </c>
    </row>
    <row r="414" spans="1:7" ht="14.25">
      <c r="A414" s="171">
        <v>414</v>
      </c>
      <c r="B414" s="171" t="s">
        <v>2027</v>
      </c>
      <c r="C414" s="168" t="s">
        <v>2141</v>
      </c>
      <c r="D414" s="171" t="s">
        <v>2126</v>
      </c>
      <c r="E414" s="168">
        <v>1</v>
      </c>
      <c r="F414" s="172">
        <v>6.5</v>
      </c>
      <c r="G414" s="173" t="s">
        <v>2006</v>
      </c>
    </row>
    <row r="415" spans="1:7" ht="14.25">
      <c r="A415" s="168">
        <v>415</v>
      </c>
      <c r="B415" s="171" t="s">
        <v>2027</v>
      </c>
      <c r="C415" s="168" t="s">
        <v>2142</v>
      </c>
      <c r="D415" s="171" t="s">
        <v>2126</v>
      </c>
      <c r="E415" s="168">
        <v>1</v>
      </c>
      <c r="F415" s="172">
        <v>14</v>
      </c>
      <c r="G415" s="173" t="s">
        <v>2006</v>
      </c>
    </row>
    <row r="416" spans="1:7" ht="14.25">
      <c r="A416" s="171">
        <v>416</v>
      </c>
      <c r="B416" s="171" t="s">
        <v>2027</v>
      </c>
      <c r="C416" s="168" t="s">
        <v>2143</v>
      </c>
      <c r="D416" s="171" t="s">
        <v>2126</v>
      </c>
      <c r="E416" s="168">
        <v>1</v>
      </c>
      <c r="F416" s="172">
        <v>7.3</v>
      </c>
      <c r="G416" s="173" t="s">
        <v>2006</v>
      </c>
    </row>
    <row r="417" spans="1:7" ht="14.25">
      <c r="A417" s="168">
        <v>417</v>
      </c>
      <c r="B417" s="171" t="s">
        <v>2027</v>
      </c>
      <c r="C417" s="168" t="s">
        <v>2141</v>
      </c>
      <c r="D417" s="171" t="s">
        <v>2126</v>
      </c>
      <c r="E417" s="168">
        <v>1</v>
      </c>
      <c r="F417" s="172">
        <v>6.5</v>
      </c>
      <c r="G417" s="173" t="s">
        <v>2006</v>
      </c>
    </row>
    <row r="418" spans="1:7" ht="14.25">
      <c r="A418" s="168">
        <v>418</v>
      </c>
      <c r="B418" s="171" t="s">
        <v>2027</v>
      </c>
      <c r="C418" s="168" t="s">
        <v>2144</v>
      </c>
      <c r="D418" s="171" t="s">
        <v>2126</v>
      </c>
      <c r="E418" s="168">
        <v>1</v>
      </c>
      <c r="F418" s="172">
        <v>4</v>
      </c>
      <c r="G418" s="173" t="s">
        <v>2006</v>
      </c>
    </row>
    <row r="419" spans="1:7" ht="14.25">
      <c r="A419" s="171">
        <v>419</v>
      </c>
      <c r="B419" s="171" t="s">
        <v>2027</v>
      </c>
      <c r="C419" s="168" t="s">
        <v>2145</v>
      </c>
      <c r="D419" s="171" t="s">
        <v>2126</v>
      </c>
      <c r="E419" s="168">
        <v>1</v>
      </c>
      <c r="F419" s="172">
        <v>5</v>
      </c>
      <c r="G419" s="173" t="s">
        <v>2006</v>
      </c>
    </row>
    <row r="420" spans="1:7" ht="14.25">
      <c r="A420" s="168">
        <v>420</v>
      </c>
      <c r="B420" s="171" t="s">
        <v>2027</v>
      </c>
      <c r="C420" s="168" t="s">
        <v>2146</v>
      </c>
      <c r="D420" s="171" t="s">
        <v>2126</v>
      </c>
      <c r="E420" s="168">
        <v>1</v>
      </c>
      <c r="F420" s="172">
        <v>2</v>
      </c>
      <c r="G420" s="173" t="s">
        <v>2006</v>
      </c>
    </row>
    <row r="421" spans="1:7" ht="14.25">
      <c r="A421" s="171">
        <v>421</v>
      </c>
      <c r="B421" s="171" t="s">
        <v>2027</v>
      </c>
      <c r="C421" s="168" t="s">
        <v>2147</v>
      </c>
      <c r="D421" s="171" t="s">
        <v>2126</v>
      </c>
      <c r="E421" s="168">
        <v>1</v>
      </c>
      <c r="F421" s="172">
        <v>6.2</v>
      </c>
      <c r="G421" s="173" t="s">
        <v>2006</v>
      </c>
    </row>
    <row r="422" spans="1:7" ht="14.25">
      <c r="A422" s="168">
        <v>422</v>
      </c>
      <c r="B422" s="171" t="s">
        <v>2027</v>
      </c>
      <c r="C422" s="168" t="s">
        <v>2148</v>
      </c>
      <c r="D422" s="168" t="s">
        <v>1578</v>
      </c>
      <c r="E422" s="168">
        <v>1</v>
      </c>
      <c r="F422" s="172">
        <v>4</v>
      </c>
      <c r="G422" s="173" t="s">
        <v>2006</v>
      </c>
    </row>
    <row r="423" spans="1:7" ht="14.25">
      <c r="A423" s="168">
        <v>423</v>
      </c>
      <c r="B423" s="171" t="s">
        <v>2027</v>
      </c>
      <c r="C423" s="171" t="s">
        <v>2149</v>
      </c>
      <c r="D423" s="171" t="s">
        <v>2126</v>
      </c>
      <c r="E423" s="171">
        <v>1</v>
      </c>
      <c r="F423" s="172">
        <v>7.4</v>
      </c>
      <c r="G423" s="174" t="s">
        <v>2009</v>
      </c>
    </row>
    <row r="424" spans="1:7" ht="14.25">
      <c r="A424" s="171">
        <v>424</v>
      </c>
      <c r="B424" s="171" t="s">
        <v>2027</v>
      </c>
      <c r="C424" s="171" t="s">
        <v>2150</v>
      </c>
      <c r="D424" s="171" t="s">
        <v>2126</v>
      </c>
      <c r="E424" s="171">
        <v>1</v>
      </c>
      <c r="F424" s="172">
        <v>6.2</v>
      </c>
      <c r="G424" s="174" t="s">
        <v>2009</v>
      </c>
    </row>
    <row r="425" spans="1:7" ht="14.25">
      <c r="A425" s="168">
        <v>425</v>
      </c>
      <c r="B425" s="171" t="s">
        <v>2027</v>
      </c>
      <c r="C425" s="168" t="s">
        <v>2151</v>
      </c>
      <c r="D425" s="171" t="s">
        <v>2126</v>
      </c>
      <c r="E425" s="168">
        <v>1</v>
      </c>
      <c r="F425" s="172">
        <v>8</v>
      </c>
      <c r="G425" s="174" t="s">
        <v>2009</v>
      </c>
    </row>
    <row r="426" spans="1:7" ht="14.25">
      <c r="A426" s="171">
        <v>426</v>
      </c>
      <c r="B426" s="171" t="s">
        <v>2027</v>
      </c>
      <c r="C426" s="168" t="s">
        <v>2152</v>
      </c>
      <c r="D426" s="171" t="s">
        <v>2126</v>
      </c>
      <c r="E426" s="168">
        <v>1</v>
      </c>
      <c r="F426" s="172">
        <v>7</v>
      </c>
      <c r="G426" s="174" t="s">
        <v>2009</v>
      </c>
    </row>
    <row r="427" spans="1:7" ht="14.25">
      <c r="A427" s="168">
        <v>427</v>
      </c>
      <c r="B427" s="171" t="s">
        <v>2027</v>
      </c>
      <c r="C427" s="168" t="s">
        <v>2153</v>
      </c>
      <c r="D427" s="171" t="s">
        <v>2126</v>
      </c>
      <c r="E427" s="168">
        <v>1</v>
      </c>
      <c r="F427" s="172">
        <v>6.32</v>
      </c>
      <c r="G427" s="174" t="s">
        <v>2009</v>
      </c>
    </row>
    <row r="428" spans="1:7" ht="14.25">
      <c r="A428" s="168">
        <v>428</v>
      </c>
      <c r="B428" s="171" t="s">
        <v>2027</v>
      </c>
      <c r="C428" s="168" t="s">
        <v>2154</v>
      </c>
      <c r="D428" s="171" t="s">
        <v>2126</v>
      </c>
      <c r="E428" s="168">
        <v>1</v>
      </c>
      <c r="F428" s="172">
        <v>11.5</v>
      </c>
      <c r="G428" s="174" t="s">
        <v>2009</v>
      </c>
    </row>
    <row r="429" spans="1:7" ht="14.25">
      <c r="A429" s="171">
        <v>429</v>
      </c>
      <c r="B429" s="171" t="s">
        <v>2027</v>
      </c>
      <c r="C429" s="168" t="s">
        <v>2155</v>
      </c>
      <c r="D429" s="171" t="s">
        <v>2126</v>
      </c>
      <c r="E429" s="168">
        <v>1</v>
      </c>
      <c r="F429" s="172">
        <v>5.6</v>
      </c>
      <c r="G429" s="173" t="s">
        <v>2006</v>
      </c>
    </row>
    <row r="430" spans="1:7" ht="14.25">
      <c r="A430" s="168">
        <v>430</v>
      </c>
      <c r="B430" s="171" t="s">
        <v>2027</v>
      </c>
      <c r="C430" s="168" t="s">
        <v>2156</v>
      </c>
      <c r="D430" s="171" t="s">
        <v>2126</v>
      </c>
      <c r="E430" s="168">
        <v>1</v>
      </c>
      <c r="F430" s="172">
        <v>2.4</v>
      </c>
      <c r="G430" s="173" t="s">
        <v>2006</v>
      </c>
    </row>
    <row r="431" spans="1:7" ht="14.25">
      <c r="A431" s="171">
        <v>431</v>
      </c>
      <c r="B431" s="171" t="s">
        <v>2027</v>
      </c>
      <c r="C431" s="168" t="s">
        <v>2157</v>
      </c>
      <c r="D431" s="171" t="s">
        <v>2126</v>
      </c>
      <c r="E431" s="168">
        <v>1</v>
      </c>
      <c r="F431" s="172">
        <v>4.5</v>
      </c>
      <c r="G431" s="173" t="s">
        <v>2006</v>
      </c>
    </row>
    <row r="432" spans="1:7" ht="14.25">
      <c r="A432" s="168">
        <v>432</v>
      </c>
      <c r="B432" s="171" t="s">
        <v>2027</v>
      </c>
      <c r="C432" s="168" t="s">
        <v>2158</v>
      </c>
      <c r="D432" s="171" t="s">
        <v>2126</v>
      </c>
      <c r="E432" s="168">
        <v>1</v>
      </c>
      <c r="F432" s="172">
        <v>6.8</v>
      </c>
      <c r="G432" s="173" t="s">
        <v>2006</v>
      </c>
    </row>
    <row r="433" spans="1:7" ht="14.25">
      <c r="A433" s="168">
        <v>433</v>
      </c>
      <c r="B433" s="171" t="s">
        <v>2027</v>
      </c>
      <c r="C433" s="168" t="s">
        <v>2159</v>
      </c>
      <c r="D433" s="171" t="s">
        <v>2126</v>
      </c>
      <c r="E433" s="168">
        <v>1</v>
      </c>
      <c r="F433" s="172">
        <v>10</v>
      </c>
      <c r="G433" s="173" t="s">
        <v>2006</v>
      </c>
    </row>
    <row r="434" spans="1:7" ht="14.25">
      <c r="A434" s="171">
        <v>434</v>
      </c>
      <c r="B434" s="171" t="s">
        <v>2027</v>
      </c>
      <c r="C434" s="168" t="s">
        <v>2160</v>
      </c>
      <c r="D434" s="171" t="s">
        <v>2126</v>
      </c>
      <c r="E434" s="168">
        <v>1</v>
      </c>
      <c r="F434" s="172">
        <v>7.7</v>
      </c>
      <c r="G434" s="173" t="s">
        <v>2006</v>
      </c>
    </row>
    <row r="435" spans="1:7" ht="14.25">
      <c r="A435" s="168">
        <v>435</v>
      </c>
      <c r="B435" s="171" t="s">
        <v>2027</v>
      </c>
      <c r="C435" s="168" t="s">
        <v>2161</v>
      </c>
      <c r="D435" s="171" t="s">
        <v>2126</v>
      </c>
      <c r="E435" s="168">
        <v>1</v>
      </c>
      <c r="F435" s="172">
        <v>3.5</v>
      </c>
      <c r="G435" s="173" t="s">
        <v>2006</v>
      </c>
    </row>
    <row r="436" spans="1:7" ht="14.25">
      <c r="A436" s="171">
        <v>436</v>
      </c>
      <c r="B436" s="171" t="s">
        <v>2027</v>
      </c>
      <c r="C436" s="168" t="s">
        <v>2162</v>
      </c>
      <c r="D436" s="171" t="s">
        <v>2126</v>
      </c>
      <c r="E436" s="168">
        <v>1</v>
      </c>
      <c r="F436" s="172">
        <v>3.6</v>
      </c>
      <c r="G436" s="173" t="s">
        <v>2006</v>
      </c>
    </row>
    <row r="437" spans="1:7" ht="14.25">
      <c r="A437" s="168">
        <v>437</v>
      </c>
      <c r="B437" s="171" t="s">
        <v>2027</v>
      </c>
      <c r="C437" s="168" t="s">
        <v>2163</v>
      </c>
      <c r="D437" s="171" t="s">
        <v>2126</v>
      </c>
      <c r="E437" s="168">
        <v>1</v>
      </c>
      <c r="F437" s="172">
        <v>2.6</v>
      </c>
      <c r="G437" s="173" t="s">
        <v>2006</v>
      </c>
    </row>
    <row r="438" spans="1:7" ht="14.25">
      <c r="A438" s="168">
        <v>438</v>
      </c>
      <c r="B438" s="171" t="s">
        <v>2027</v>
      </c>
      <c r="C438" s="168" t="s">
        <v>2164</v>
      </c>
      <c r="D438" s="171" t="s">
        <v>2126</v>
      </c>
      <c r="E438" s="168">
        <v>1</v>
      </c>
      <c r="F438" s="172">
        <v>3.8</v>
      </c>
      <c r="G438" s="173" t="s">
        <v>2006</v>
      </c>
    </row>
    <row r="439" spans="1:7" ht="14.25">
      <c r="A439" s="171">
        <v>439</v>
      </c>
      <c r="B439" s="171" t="s">
        <v>2027</v>
      </c>
      <c r="C439" s="168" t="s">
        <v>2165</v>
      </c>
      <c r="D439" s="171" t="s">
        <v>2126</v>
      </c>
      <c r="E439" s="168">
        <v>1</v>
      </c>
      <c r="F439" s="172">
        <v>1.8</v>
      </c>
      <c r="G439" s="173" t="s">
        <v>2006</v>
      </c>
    </row>
    <row r="440" spans="1:7" ht="14.25">
      <c r="A440" s="168">
        <v>440</v>
      </c>
      <c r="B440" s="171" t="s">
        <v>2027</v>
      </c>
      <c r="C440" s="168" t="s">
        <v>2166</v>
      </c>
      <c r="D440" s="171" t="s">
        <v>2126</v>
      </c>
      <c r="E440" s="168">
        <v>1</v>
      </c>
      <c r="F440" s="172">
        <v>5</v>
      </c>
      <c r="G440" s="173" t="s">
        <v>2006</v>
      </c>
    </row>
    <row r="441" spans="1:7" ht="14.25">
      <c r="A441" s="171">
        <v>441</v>
      </c>
      <c r="B441" s="171" t="s">
        <v>2027</v>
      </c>
      <c r="C441" s="168" t="s">
        <v>2167</v>
      </c>
      <c r="D441" s="171" t="s">
        <v>2126</v>
      </c>
      <c r="E441" s="168">
        <v>1</v>
      </c>
      <c r="F441" s="172">
        <v>3.5</v>
      </c>
      <c r="G441" s="173" t="s">
        <v>2006</v>
      </c>
    </row>
    <row r="442" spans="1:7" ht="14.25">
      <c r="A442" s="168">
        <v>442</v>
      </c>
      <c r="B442" s="171" t="s">
        <v>2027</v>
      </c>
      <c r="C442" s="168" t="s">
        <v>2168</v>
      </c>
      <c r="D442" s="171" t="s">
        <v>2126</v>
      </c>
      <c r="E442" s="168">
        <v>1</v>
      </c>
      <c r="F442" s="172">
        <v>13</v>
      </c>
      <c r="G442" s="173" t="s">
        <v>2006</v>
      </c>
    </row>
    <row r="443" spans="1:7" ht="14.25">
      <c r="A443" s="168">
        <v>443</v>
      </c>
      <c r="B443" s="171" t="s">
        <v>2027</v>
      </c>
      <c r="C443" s="168" t="s">
        <v>2169</v>
      </c>
      <c r="D443" s="168" t="s">
        <v>1583</v>
      </c>
      <c r="E443" s="168">
        <v>1</v>
      </c>
      <c r="F443" s="172">
        <v>13</v>
      </c>
      <c r="G443" s="173" t="s">
        <v>2006</v>
      </c>
    </row>
    <row r="444" spans="1:7" ht="14.25">
      <c r="A444" s="171">
        <v>444</v>
      </c>
      <c r="B444" s="171" t="s">
        <v>2027</v>
      </c>
      <c r="C444" s="171" t="s">
        <v>2170</v>
      </c>
      <c r="D444" s="171" t="s">
        <v>2171</v>
      </c>
      <c r="E444" s="171">
        <v>1</v>
      </c>
      <c r="F444" s="172">
        <v>24</v>
      </c>
      <c r="G444" s="173" t="s">
        <v>2006</v>
      </c>
    </row>
    <row r="445" spans="1:7" ht="14.25">
      <c r="A445" s="168">
        <v>445</v>
      </c>
      <c r="B445" s="171" t="s">
        <v>2027</v>
      </c>
      <c r="C445" s="171" t="s">
        <v>2172</v>
      </c>
      <c r="D445" s="171" t="s">
        <v>2173</v>
      </c>
      <c r="E445" s="171">
        <v>1</v>
      </c>
      <c r="F445" s="172">
        <v>20</v>
      </c>
      <c r="G445" s="173" t="s">
        <v>2006</v>
      </c>
    </row>
    <row r="446" spans="1:7" ht="14.25">
      <c r="A446" s="171">
        <v>446</v>
      </c>
      <c r="B446" s="171" t="s">
        <v>2027</v>
      </c>
      <c r="C446" s="168" t="s">
        <v>2174</v>
      </c>
      <c r="D446" s="171" t="s">
        <v>2126</v>
      </c>
      <c r="E446" s="168">
        <v>1</v>
      </c>
      <c r="F446" s="172">
        <v>2.6</v>
      </c>
      <c r="G446" s="173" t="s">
        <v>2006</v>
      </c>
    </row>
    <row r="447" spans="1:7" ht="14.25">
      <c r="A447" s="168">
        <v>447</v>
      </c>
      <c r="B447" s="171" t="s">
        <v>2027</v>
      </c>
      <c r="C447" s="168" t="s">
        <v>2175</v>
      </c>
      <c r="D447" s="171" t="s">
        <v>2126</v>
      </c>
      <c r="E447" s="168">
        <v>1</v>
      </c>
      <c r="F447" s="172">
        <v>4.9000000000000004</v>
      </c>
      <c r="G447" s="173" t="s">
        <v>2006</v>
      </c>
    </row>
    <row r="448" spans="1:7" ht="14.25">
      <c r="A448" s="168">
        <v>448</v>
      </c>
      <c r="B448" s="171" t="s">
        <v>2027</v>
      </c>
      <c r="C448" s="168" t="s">
        <v>2176</v>
      </c>
      <c r="D448" s="171" t="s">
        <v>2126</v>
      </c>
      <c r="E448" s="168">
        <v>1</v>
      </c>
      <c r="F448" s="172">
        <v>32</v>
      </c>
      <c r="G448" s="173" t="s">
        <v>2006</v>
      </c>
    </row>
    <row r="449" spans="1:7" ht="14.25">
      <c r="A449" s="171">
        <v>449</v>
      </c>
      <c r="B449" s="171" t="s">
        <v>2027</v>
      </c>
      <c r="C449" s="168" t="s">
        <v>2177</v>
      </c>
      <c r="D449" s="171" t="s">
        <v>2126</v>
      </c>
      <c r="E449" s="168">
        <v>1</v>
      </c>
      <c r="F449" s="172">
        <v>11</v>
      </c>
      <c r="G449" s="173" t="s">
        <v>2006</v>
      </c>
    </row>
    <row r="450" spans="1:7" ht="14.25">
      <c r="A450" s="168">
        <v>450</v>
      </c>
      <c r="B450" s="171" t="s">
        <v>2027</v>
      </c>
      <c r="C450" s="179" t="s">
        <v>2178</v>
      </c>
      <c r="D450" s="168" t="s">
        <v>2179</v>
      </c>
      <c r="E450" s="168">
        <v>1</v>
      </c>
      <c r="F450" s="172">
        <v>31</v>
      </c>
      <c r="G450" s="173" t="s">
        <v>2006</v>
      </c>
    </row>
    <row r="451" spans="1:7" ht="14.25">
      <c r="A451" s="171">
        <v>451</v>
      </c>
      <c r="B451" s="171" t="s">
        <v>2027</v>
      </c>
      <c r="C451" s="168" t="s">
        <v>2180</v>
      </c>
      <c r="D451" s="168" t="s">
        <v>2179</v>
      </c>
      <c r="E451" s="168">
        <v>1</v>
      </c>
      <c r="F451" s="172">
        <v>19</v>
      </c>
      <c r="G451" s="173" t="s">
        <v>2006</v>
      </c>
    </row>
    <row r="452" spans="1:7" ht="14.25">
      <c r="A452" s="168">
        <v>452</v>
      </c>
      <c r="B452" s="171" t="s">
        <v>2027</v>
      </c>
      <c r="C452" s="168" t="s">
        <v>2181</v>
      </c>
      <c r="D452" s="168" t="s">
        <v>2179</v>
      </c>
      <c r="E452" s="168">
        <v>1</v>
      </c>
      <c r="F452" s="172">
        <v>12</v>
      </c>
      <c r="G452" s="173" t="s">
        <v>2006</v>
      </c>
    </row>
    <row r="453" spans="1:7" ht="14.25">
      <c r="A453" s="168">
        <v>453</v>
      </c>
      <c r="B453" s="171" t="s">
        <v>2182</v>
      </c>
      <c r="C453" s="168" t="s">
        <v>2183</v>
      </c>
      <c r="D453" s="168" t="s">
        <v>2184</v>
      </c>
      <c r="E453" s="168">
        <v>55000</v>
      </c>
      <c r="F453" s="172">
        <v>270</v>
      </c>
      <c r="G453" s="174" t="s">
        <v>2009</v>
      </c>
    </row>
    <row r="454" spans="1:7" ht="14.25">
      <c r="A454" s="171">
        <v>454</v>
      </c>
      <c r="B454" s="171" t="s">
        <v>2182</v>
      </c>
      <c r="C454" s="168" t="s">
        <v>2185</v>
      </c>
      <c r="D454" s="168" t="s">
        <v>2186</v>
      </c>
      <c r="E454" s="168">
        <v>3000</v>
      </c>
      <c r="F454" s="172">
        <v>2.2000000000000002</v>
      </c>
      <c r="G454" s="174" t="s">
        <v>2009</v>
      </c>
    </row>
    <row r="455" spans="1:7" ht="14.25">
      <c r="A455" s="168">
        <v>455</v>
      </c>
      <c r="B455" s="171" t="s">
        <v>2182</v>
      </c>
      <c r="C455" s="168" t="s">
        <v>2187</v>
      </c>
      <c r="D455" s="168" t="s">
        <v>2186</v>
      </c>
      <c r="E455" s="168">
        <v>54000</v>
      </c>
      <c r="F455" s="172">
        <v>22</v>
      </c>
      <c r="G455" s="173" t="s">
        <v>2006</v>
      </c>
    </row>
    <row r="456" spans="1:7" ht="14.25">
      <c r="A456" s="171">
        <v>456</v>
      </c>
      <c r="B456" s="171" t="s">
        <v>2182</v>
      </c>
      <c r="C456" s="168" t="s">
        <v>2188</v>
      </c>
      <c r="D456" s="168" t="s">
        <v>2189</v>
      </c>
      <c r="E456" s="168">
        <v>20000</v>
      </c>
      <c r="F456" s="172">
        <v>8</v>
      </c>
      <c r="G456" s="173" t="s">
        <v>2006</v>
      </c>
    </row>
    <row r="457" spans="1:7" ht="14.25">
      <c r="A457" s="168">
        <v>457</v>
      </c>
      <c r="B457" s="171" t="s">
        <v>2083</v>
      </c>
      <c r="C457" s="168">
        <v>19</v>
      </c>
      <c r="D457" s="168" t="s">
        <v>1626</v>
      </c>
      <c r="E457" s="168">
        <v>1700</v>
      </c>
      <c r="F457" s="172">
        <f>0.87*C457*C457*2.78/1000*E457/1000</f>
        <v>1.4842948200000001</v>
      </c>
      <c r="G457" s="174" t="s">
        <v>2009</v>
      </c>
    </row>
    <row r="458" spans="1:7" ht="14.25">
      <c r="A458" s="168">
        <v>458</v>
      </c>
      <c r="B458" s="174"/>
      <c r="C458" s="174"/>
      <c r="D458" s="174" t="s">
        <v>2190</v>
      </c>
      <c r="E458" s="174"/>
      <c r="F458" s="177"/>
      <c r="G458" s="174"/>
    </row>
    <row r="459" spans="1:7" ht="14.25">
      <c r="A459" s="171">
        <v>459</v>
      </c>
      <c r="B459" s="171" t="s">
        <v>2191</v>
      </c>
      <c r="C459" s="171" t="s">
        <v>2192</v>
      </c>
      <c r="D459" s="179" t="s">
        <v>2193</v>
      </c>
      <c r="E459" s="171">
        <v>1</v>
      </c>
      <c r="F459" s="172">
        <v>1</v>
      </c>
      <c r="G459" s="174" t="s">
        <v>2009</v>
      </c>
    </row>
    <row r="460" spans="1:7" ht="14.25">
      <c r="A460" s="168">
        <v>460</v>
      </c>
      <c r="B460" s="171" t="s">
        <v>2036</v>
      </c>
      <c r="C460" s="168">
        <v>40</v>
      </c>
      <c r="D460" s="168" t="s">
        <v>424</v>
      </c>
      <c r="E460" s="168">
        <v>1400</v>
      </c>
      <c r="F460" s="172">
        <f>7.7*(3.14*C460)*(C460/4000)*E460/1000</f>
        <v>13.539680000000001</v>
      </c>
      <c r="G460" s="173" t="s">
        <v>2006</v>
      </c>
    </row>
    <row r="461" spans="1:7" ht="14.25">
      <c r="A461" s="171">
        <v>461</v>
      </c>
      <c r="B461" s="171" t="s">
        <v>2036</v>
      </c>
      <c r="C461" s="168">
        <v>100</v>
      </c>
      <c r="D461" s="179" t="s">
        <v>2194</v>
      </c>
      <c r="E461" s="168">
        <v>340</v>
      </c>
      <c r="F461" s="172">
        <f>7.7*(3.14*C461)*(C461/4000)*E461/1000</f>
        <v>20.551300000000001</v>
      </c>
      <c r="G461" s="176" t="s">
        <v>2032</v>
      </c>
    </row>
    <row r="462" spans="1:7" ht="14.25">
      <c r="A462" s="168">
        <v>462</v>
      </c>
      <c r="B462" s="171" t="s">
        <v>2036</v>
      </c>
      <c r="C462" s="168">
        <v>50</v>
      </c>
      <c r="D462" s="179" t="s">
        <v>2195</v>
      </c>
      <c r="E462" s="168">
        <v>16500</v>
      </c>
      <c r="F462" s="172">
        <f>7.7*(3.14*C462)*(C462/4000)*E462/1000</f>
        <v>249.33562500000002</v>
      </c>
      <c r="G462" s="175" t="s">
        <v>2017</v>
      </c>
    </row>
    <row r="463" spans="1:7" ht="14.25">
      <c r="A463" s="168">
        <v>463</v>
      </c>
      <c r="B463" s="171" t="s">
        <v>2036</v>
      </c>
      <c r="C463" s="168">
        <v>40</v>
      </c>
      <c r="D463" s="179" t="s">
        <v>2194</v>
      </c>
      <c r="E463" s="168">
        <v>2000</v>
      </c>
      <c r="F463" s="172">
        <v>19.342400000000001</v>
      </c>
      <c r="G463" s="174" t="s">
        <v>2009</v>
      </c>
    </row>
    <row r="464" spans="1:7" ht="14.25">
      <c r="A464" s="171">
        <v>464</v>
      </c>
      <c r="B464" s="171" t="s">
        <v>2036</v>
      </c>
      <c r="C464" s="168">
        <v>40</v>
      </c>
      <c r="D464" s="179" t="s">
        <v>2194</v>
      </c>
      <c r="E464" s="168">
        <v>2000</v>
      </c>
      <c r="F464" s="172">
        <v>19.342400000000001</v>
      </c>
      <c r="G464" s="174" t="s">
        <v>2009</v>
      </c>
    </row>
    <row r="465" spans="1:7" ht="14.25">
      <c r="A465" s="168">
        <v>465</v>
      </c>
      <c r="B465" s="171" t="s">
        <v>2036</v>
      </c>
      <c r="C465" s="168">
        <v>40</v>
      </c>
      <c r="D465" s="179" t="s">
        <v>2194</v>
      </c>
      <c r="E465" s="168">
        <v>295</v>
      </c>
      <c r="F465" s="172">
        <f t="shared" ref="F465:F472" si="9">7.7*(3.14*C465)*(C465/4000)*E465/1000</f>
        <v>2.8530040000000003</v>
      </c>
      <c r="G465" s="174" t="s">
        <v>2009</v>
      </c>
    </row>
    <row r="466" spans="1:7" ht="14.25">
      <c r="A466" s="171">
        <v>466</v>
      </c>
      <c r="B466" s="171" t="s">
        <v>2036</v>
      </c>
      <c r="C466" s="168">
        <v>40</v>
      </c>
      <c r="D466" s="179" t="s">
        <v>2194</v>
      </c>
      <c r="E466" s="168">
        <v>288</v>
      </c>
      <c r="F466" s="172">
        <f t="shared" si="9"/>
        <v>2.7853056</v>
      </c>
      <c r="G466" s="174" t="s">
        <v>2009</v>
      </c>
    </row>
    <row r="467" spans="1:7" ht="14.25">
      <c r="A467" s="168">
        <v>467</v>
      </c>
      <c r="B467" s="171" t="s">
        <v>2036</v>
      </c>
      <c r="C467" s="168">
        <v>36</v>
      </c>
      <c r="D467" s="179" t="s">
        <v>2194</v>
      </c>
      <c r="E467" s="168">
        <v>288</v>
      </c>
      <c r="F467" s="172">
        <f t="shared" si="9"/>
        <v>2.2560975360000004</v>
      </c>
      <c r="G467" s="174" t="s">
        <v>2009</v>
      </c>
    </row>
    <row r="468" spans="1:7" ht="14.25">
      <c r="A468" s="168">
        <v>468</v>
      </c>
      <c r="B468" s="171" t="s">
        <v>2036</v>
      </c>
      <c r="C468" s="168">
        <v>12</v>
      </c>
      <c r="D468" s="179" t="s">
        <v>2196</v>
      </c>
      <c r="E468" s="168">
        <v>42000</v>
      </c>
      <c r="F468" s="172">
        <f t="shared" si="9"/>
        <v>36.557136000000007</v>
      </c>
      <c r="G468" s="173" t="s">
        <v>2006</v>
      </c>
    </row>
    <row r="469" spans="1:7" ht="14.25">
      <c r="A469" s="171">
        <v>469</v>
      </c>
      <c r="B469" s="171" t="s">
        <v>2036</v>
      </c>
      <c r="C469" s="168">
        <v>10</v>
      </c>
      <c r="D469" s="179" t="s">
        <v>2196</v>
      </c>
      <c r="E469" s="168">
        <v>26000</v>
      </c>
      <c r="F469" s="172">
        <f t="shared" si="9"/>
        <v>15.7157</v>
      </c>
      <c r="G469" s="173" t="s">
        <v>2006</v>
      </c>
    </row>
    <row r="470" spans="1:7" ht="14.25">
      <c r="A470" s="168">
        <v>470</v>
      </c>
      <c r="B470" s="171" t="s">
        <v>2036</v>
      </c>
      <c r="C470" s="168">
        <v>8</v>
      </c>
      <c r="D470" s="179" t="s">
        <v>2196</v>
      </c>
      <c r="E470" s="168">
        <v>6000</v>
      </c>
      <c r="F470" s="172">
        <f t="shared" si="9"/>
        <v>2.321088</v>
      </c>
      <c r="G470" s="173" t="s">
        <v>2006</v>
      </c>
    </row>
    <row r="471" spans="1:7" ht="14.25">
      <c r="A471" s="171">
        <v>471</v>
      </c>
      <c r="B471" s="171" t="s">
        <v>2036</v>
      </c>
      <c r="C471" s="168">
        <v>6</v>
      </c>
      <c r="D471" s="179" t="s">
        <v>2196</v>
      </c>
      <c r="E471" s="168">
        <v>51000</v>
      </c>
      <c r="F471" s="172">
        <f t="shared" si="9"/>
        <v>11.097702000000002</v>
      </c>
      <c r="G471" s="173" t="s">
        <v>2006</v>
      </c>
    </row>
    <row r="472" spans="1:7" ht="14.25">
      <c r="A472" s="168">
        <v>472</v>
      </c>
      <c r="B472" s="171" t="s">
        <v>2036</v>
      </c>
      <c r="C472" s="168">
        <v>5</v>
      </c>
      <c r="D472" s="179" t="s">
        <v>2196</v>
      </c>
      <c r="E472" s="168">
        <v>48000</v>
      </c>
      <c r="F472" s="172">
        <f t="shared" si="9"/>
        <v>7.253400000000001</v>
      </c>
      <c r="G472" s="173" t="s">
        <v>2006</v>
      </c>
    </row>
    <row r="473" spans="1:7" ht="14.25">
      <c r="A473" s="168">
        <v>473</v>
      </c>
      <c r="B473" s="180" t="s">
        <v>2182</v>
      </c>
      <c r="C473" s="179" t="s">
        <v>2197</v>
      </c>
      <c r="D473" s="179" t="s">
        <v>2198</v>
      </c>
      <c r="E473" s="179">
        <v>6000</v>
      </c>
      <c r="F473" s="172">
        <v>540</v>
      </c>
      <c r="G473" s="173" t="s">
        <v>2006</v>
      </c>
    </row>
    <row r="474" spans="1:7" ht="14.25">
      <c r="A474" s="171">
        <v>474</v>
      </c>
      <c r="B474" s="180" t="s">
        <v>2182</v>
      </c>
      <c r="C474" s="179" t="s">
        <v>2199</v>
      </c>
      <c r="D474" s="179" t="s">
        <v>2198</v>
      </c>
      <c r="E474" s="179">
        <v>6000</v>
      </c>
      <c r="F474" s="172">
        <v>320</v>
      </c>
      <c r="G474" s="173" t="s">
        <v>2006</v>
      </c>
    </row>
    <row r="475" spans="1:7" ht="14.25">
      <c r="A475" s="168">
        <v>475</v>
      </c>
      <c r="B475" s="180" t="s">
        <v>2182</v>
      </c>
      <c r="C475" s="179" t="s">
        <v>2200</v>
      </c>
      <c r="D475" s="179" t="s">
        <v>2194</v>
      </c>
      <c r="E475" s="179">
        <v>1180</v>
      </c>
      <c r="F475" s="172">
        <v>7.56</v>
      </c>
      <c r="G475" s="174" t="s">
        <v>2009</v>
      </c>
    </row>
    <row r="476" spans="1:7" ht="14.25">
      <c r="A476" s="171">
        <v>476</v>
      </c>
      <c r="B476" s="180" t="s">
        <v>2182</v>
      </c>
      <c r="C476" s="179" t="s">
        <v>2201</v>
      </c>
      <c r="D476" s="179" t="s">
        <v>2194</v>
      </c>
      <c r="E476" s="179">
        <v>1180</v>
      </c>
      <c r="F476" s="172">
        <v>5.88</v>
      </c>
      <c r="G476" s="174" t="s">
        <v>2009</v>
      </c>
    </row>
    <row r="477" spans="1:7" ht="14.25">
      <c r="A477" s="168">
        <v>477</v>
      </c>
      <c r="B477" s="180" t="s">
        <v>2202</v>
      </c>
      <c r="C477" s="179" t="s">
        <v>2203</v>
      </c>
      <c r="D477" s="179" t="s">
        <v>2204</v>
      </c>
      <c r="E477" s="179"/>
      <c r="F477" s="181">
        <v>2</v>
      </c>
      <c r="G477" s="173" t="s">
        <v>2006</v>
      </c>
    </row>
    <row r="478" spans="1:7" ht="14.25">
      <c r="A478" s="168">
        <v>478</v>
      </c>
      <c r="B478" s="180" t="s">
        <v>2202</v>
      </c>
      <c r="C478" s="180" t="s">
        <v>2205</v>
      </c>
      <c r="D478" s="179" t="s">
        <v>2204</v>
      </c>
      <c r="E478" s="179"/>
      <c r="F478" s="181">
        <v>1</v>
      </c>
      <c r="G478" s="173" t="s">
        <v>2006</v>
      </c>
    </row>
    <row r="479" spans="1:7" ht="14.25">
      <c r="A479" s="171">
        <v>479</v>
      </c>
      <c r="B479" s="180" t="s">
        <v>2202</v>
      </c>
      <c r="C479" s="180" t="s">
        <v>2205</v>
      </c>
      <c r="D479" s="179" t="s">
        <v>2206</v>
      </c>
      <c r="E479" s="179"/>
      <c r="F479" s="181">
        <v>2</v>
      </c>
      <c r="G479" s="173" t="s">
        <v>2006</v>
      </c>
    </row>
    <row r="480" spans="1:7" ht="14.25">
      <c r="A480" s="168">
        <v>480</v>
      </c>
      <c r="B480" s="180" t="s">
        <v>2202</v>
      </c>
      <c r="C480" s="180" t="s">
        <v>2207</v>
      </c>
      <c r="D480" s="179" t="s">
        <v>2208</v>
      </c>
      <c r="E480" s="179"/>
      <c r="F480" s="181">
        <v>2</v>
      </c>
      <c r="G480" s="173" t="s">
        <v>2006</v>
      </c>
    </row>
    <row r="481" spans="1:7" ht="14.25">
      <c r="A481" s="171">
        <v>481</v>
      </c>
      <c r="B481" s="180" t="s">
        <v>2202</v>
      </c>
      <c r="C481" s="180" t="s">
        <v>2209</v>
      </c>
      <c r="D481" s="179" t="s">
        <v>2208</v>
      </c>
      <c r="E481" s="179"/>
      <c r="F481" s="181">
        <v>1</v>
      </c>
      <c r="G481" s="173" t="s">
        <v>2006</v>
      </c>
    </row>
    <row r="482" spans="1:7" ht="14.25">
      <c r="A482" s="168">
        <v>482</v>
      </c>
      <c r="B482" s="180" t="s">
        <v>2202</v>
      </c>
      <c r="C482" s="180" t="s">
        <v>2210</v>
      </c>
      <c r="D482" s="179" t="s">
        <v>2208</v>
      </c>
      <c r="E482" s="179"/>
      <c r="F482" s="181">
        <v>3</v>
      </c>
      <c r="G482" s="173" t="s">
        <v>2006</v>
      </c>
    </row>
    <row r="483" spans="1:7" ht="14.25">
      <c r="A483" s="168">
        <v>483</v>
      </c>
      <c r="B483" s="180" t="s">
        <v>2202</v>
      </c>
      <c r="C483" s="180" t="s">
        <v>2211</v>
      </c>
      <c r="D483" s="179" t="s">
        <v>2208</v>
      </c>
      <c r="E483" s="179"/>
      <c r="F483" s="181">
        <v>1</v>
      </c>
      <c r="G483" s="173" t="s">
        <v>2006</v>
      </c>
    </row>
    <row r="484" spans="1:7" ht="14.25">
      <c r="A484" s="171">
        <v>484</v>
      </c>
      <c r="B484" s="180" t="s">
        <v>2202</v>
      </c>
      <c r="C484" s="180" t="s">
        <v>2212</v>
      </c>
      <c r="D484" s="179" t="s">
        <v>2208</v>
      </c>
      <c r="E484" s="179"/>
      <c r="F484" s="181">
        <v>4</v>
      </c>
      <c r="G484" s="173" t="s">
        <v>2006</v>
      </c>
    </row>
    <row r="485" spans="1:7" ht="14.25">
      <c r="A485" s="168">
        <v>485</v>
      </c>
      <c r="B485" s="171" t="s">
        <v>2213</v>
      </c>
      <c r="C485" s="171" t="s">
        <v>2214</v>
      </c>
      <c r="D485" s="179" t="s">
        <v>2215</v>
      </c>
      <c r="E485" s="179"/>
      <c r="F485" s="181">
        <v>54</v>
      </c>
      <c r="G485" s="173" t="s">
        <v>2006</v>
      </c>
    </row>
    <row r="486" spans="1:7" ht="14.25">
      <c r="A486" s="171">
        <v>486</v>
      </c>
      <c r="B486" s="171" t="s">
        <v>2213</v>
      </c>
      <c r="C486" s="171" t="s">
        <v>2216</v>
      </c>
      <c r="D486" s="179" t="s">
        <v>2217</v>
      </c>
      <c r="E486" s="179"/>
      <c r="F486" s="181">
        <v>2</v>
      </c>
      <c r="G486" s="173" t="s">
        <v>2006</v>
      </c>
    </row>
    <row r="487" spans="1:7" ht="14.25">
      <c r="A487" s="168">
        <v>487</v>
      </c>
      <c r="B487" s="171" t="s">
        <v>2213</v>
      </c>
      <c r="C487" s="171" t="s">
        <v>2218</v>
      </c>
      <c r="D487" s="179" t="s">
        <v>2217</v>
      </c>
      <c r="E487" s="179"/>
      <c r="F487" s="181">
        <v>1</v>
      </c>
      <c r="G487" s="173" t="s">
        <v>2006</v>
      </c>
    </row>
    <row r="488" spans="1:7" ht="14.25">
      <c r="A488" s="168">
        <v>488</v>
      </c>
      <c r="B488" s="171" t="s">
        <v>2219</v>
      </c>
      <c r="C488" s="171" t="s">
        <v>2220</v>
      </c>
      <c r="D488" s="179" t="s">
        <v>2204</v>
      </c>
      <c r="E488" s="179"/>
      <c r="F488" s="181">
        <v>1</v>
      </c>
      <c r="G488" s="173" t="s">
        <v>2006</v>
      </c>
    </row>
    <row r="489" spans="1:7" ht="14.25">
      <c r="A489" s="171">
        <v>489</v>
      </c>
      <c r="B489" s="171" t="s">
        <v>2221</v>
      </c>
      <c r="C489" s="171" t="s">
        <v>2222</v>
      </c>
      <c r="D489" s="179" t="s">
        <v>2204</v>
      </c>
      <c r="E489" s="179"/>
      <c r="F489" s="181">
        <v>1</v>
      </c>
      <c r="G489" s="173" t="s">
        <v>2006</v>
      </c>
    </row>
    <row r="490" spans="1:7" ht="14.25">
      <c r="A490" s="168">
        <v>490</v>
      </c>
      <c r="B490" s="171" t="s">
        <v>2221</v>
      </c>
      <c r="C490" s="171" t="s">
        <v>2223</v>
      </c>
      <c r="D490" s="179" t="s">
        <v>2204</v>
      </c>
      <c r="E490" s="179"/>
      <c r="F490" s="181">
        <v>3</v>
      </c>
      <c r="G490" s="173" t="s">
        <v>2006</v>
      </c>
    </row>
    <row r="491" spans="1:7" ht="14.25">
      <c r="A491" s="171">
        <v>491</v>
      </c>
      <c r="B491" s="171" t="s">
        <v>2224</v>
      </c>
      <c r="C491" s="171" t="s">
        <v>2225</v>
      </c>
      <c r="D491" s="179" t="s">
        <v>2204</v>
      </c>
      <c r="E491" s="179"/>
      <c r="F491" s="181">
        <v>5</v>
      </c>
      <c r="G491" s="173" t="s">
        <v>2006</v>
      </c>
    </row>
    <row r="492" spans="1:7" ht="14.25">
      <c r="A492" s="168">
        <v>492</v>
      </c>
      <c r="B492" s="171" t="s">
        <v>2224</v>
      </c>
      <c r="C492" s="171" t="s">
        <v>2226</v>
      </c>
      <c r="D492" s="179" t="s">
        <v>2204</v>
      </c>
      <c r="E492" s="179"/>
      <c r="F492" s="181">
        <v>1</v>
      </c>
      <c r="G492" s="173" t="s">
        <v>2006</v>
      </c>
    </row>
    <row r="493" spans="1:7" ht="14.25">
      <c r="A493" s="168">
        <v>493</v>
      </c>
      <c r="B493" s="171" t="s">
        <v>2227</v>
      </c>
      <c r="C493" s="179">
        <v>0.5</v>
      </c>
      <c r="D493" s="171" t="s">
        <v>2228</v>
      </c>
      <c r="E493" s="179"/>
      <c r="F493" s="181">
        <v>3.6</v>
      </c>
      <c r="G493" s="174" t="s">
        <v>2009</v>
      </c>
    </row>
    <row r="494" spans="1:7" ht="14.25">
      <c r="A494" s="171">
        <v>494</v>
      </c>
      <c r="B494" s="171" t="s">
        <v>2027</v>
      </c>
      <c r="C494" s="179">
        <v>18</v>
      </c>
      <c r="D494" s="171" t="s">
        <v>2229</v>
      </c>
      <c r="E494" s="179"/>
      <c r="F494" s="181">
        <v>72</v>
      </c>
      <c r="G494" s="173" t="s">
        <v>2006</v>
      </c>
    </row>
    <row r="495" spans="1:7" ht="14.25">
      <c r="A495" s="168">
        <v>495</v>
      </c>
      <c r="B495" s="171" t="s">
        <v>2027</v>
      </c>
      <c r="C495" s="179">
        <v>6</v>
      </c>
      <c r="D495" s="171" t="s">
        <v>2230</v>
      </c>
      <c r="E495" s="179"/>
      <c r="F495" s="181">
        <v>89</v>
      </c>
      <c r="G495" s="178" t="s">
        <v>2096</v>
      </c>
    </row>
    <row r="496" spans="1:7" ht="14.25">
      <c r="A496" s="171">
        <v>496</v>
      </c>
      <c r="B496" s="171" t="s">
        <v>2027</v>
      </c>
      <c r="C496" s="179">
        <v>5</v>
      </c>
      <c r="D496" s="171" t="s">
        <v>2231</v>
      </c>
      <c r="E496" s="179"/>
      <c r="F496" s="181">
        <v>40</v>
      </c>
      <c r="G496" s="171" t="s">
        <v>2232</v>
      </c>
    </row>
    <row r="497" spans="1:7" ht="14.25">
      <c r="A497" s="168">
        <v>497</v>
      </c>
      <c r="B497" s="171" t="s">
        <v>2027</v>
      </c>
      <c r="C497" s="179">
        <v>2</v>
      </c>
      <c r="D497" s="171" t="s">
        <v>2233</v>
      </c>
      <c r="E497" s="179"/>
      <c r="F497" s="181">
        <v>11.5</v>
      </c>
      <c r="G497" s="173" t="s">
        <v>2006</v>
      </c>
    </row>
    <row r="498" spans="1:7" ht="14.25">
      <c r="A498" s="168">
        <v>498</v>
      </c>
      <c r="B498" s="171" t="s">
        <v>2234</v>
      </c>
      <c r="C498" s="168" t="s">
        <v>2235</v>
      </c>
      <c r="D498" s="168" t="s">
        <v>2236</v>
      </c>
      <c r="E498" s="168" t="s">
        <v>2237</v>
      </c>
      <c r="F498" s="172">
        <v>1</v>
      </c>
      <c r="G498" s="174" t="s">
        <v>2009</v>
      </c>
    </row>
    <row r="499" spans="1:7" ht="14.25">
      <c r="A499" s="171">
        <v>499</v>
      </c>
      <c r="B499" s="174"/>
      <c r="C499" s="174"/>
      <c r="D499" s="169" t="s">
        <v>2238</v>
      </c>
      <c r="E499" s="174"/>
      <c r="F499" s="177"/>
      <c r="G499" s="174"/>
    </row>
    <row r="500" spans="1:7" ht="14.25">
      <c r="A500" s="168">
        <v>500</v>
      </c>
      <c r="B500" s="171" t="s">
        <v>2036</v>
      </c>
      <c r="C500" s="168">
        <v>90</v>
      </c>
      <c r="D500" s="168" t="s">
        <v>2239</v>
      </c>
      <c r="E500" s="168">
        <v>119</v>
      </c>
      <c r="F500" s="172">
        <f>7.7*(3.14*C500)*(C500/4000)*E500/1000</f>
        <v>5.8262935500000008</v>
      </c>
      <c r="G500" s="174" t="s">
        <v>2009</v>
      </c>
    </row>
    <row r="501" spans="1:7" ht="14.25">
      <c r="A501" s="171">
        <v>501</v>
      </c>
      <c r="B501" s="171" t="s">
        <v>2036</v>
      </c>
      <c r="C501" s="168">
        <v>69</v>
      </c>
      <c r="D501" s="168" t="s">
        <v>2239</v>
      </c>
      <c r="E501" s="168">
        <v>200</v>
      </c>
      <c r="F501" s="172">
        <f t="shared" ref="F501:F510" si="10">4.55*(3.14*C501)*(C501/4000)*E501/1000</f>
        <v>3.40102035</v>
      </c>
      <c r="G501" s="174" t="s">
        <v>2009</v>
      </c>
    </row>
    <row r="502" spans="1:7" ht="14.25">
      <c r="A502" s="168">
        <v>502</v>
      </c>
      <c r="B502" s="171" t="s">
        <v>2036</v>
      </c>
      <c r="C502" s="168">
        <v>60</v>
      </c>
      <c r="D502" s="168" t="s">
        <v>2240</v>
      </c>
      <c r="E502" s="168">
        <v>320</v>
      </c>
      <c r="F502" s="172">
        <f t="shared" si="10"/>
        <v>4.1146560000000001</v>
      </c>
      <c r="G502" s="174" t="s">
        <v>2009</v>
      </c>
    </row>
    <row r="503" spans="1:7" ht="14.25">
      <c r="A503" s="168">
        <v>503</v>
      </c>
      <c r="B503" s="171" t="s">
        <v>2036</v>
      </c>
      <c r="C503" s="168">
        <v>60</v>
      </c>
      <c r="D503" s="168" t="s">
        <v>2240</v>
      </c>
      <c r="E503" s="168">
        <v>155</v>
      </c>
      <c r="F503" s="172">
        <f t="shared" si="10"/>
        <v>1.9930364999999999</v>
      </c>
      <c r="G503" s="174" t="s">
        <v>2009</v>
      </c>
    </row>
    <row r="504" spans="1:7" ht="14.25">
      <c r="A504" s="171">
        <v>504</v>
      </c>
      <c r="B504" s="171" t="s">
        <v>2036</v>
      </c>
      <c r="C504" s="168">
        <v>43</v>
      </c>
      <c r="D504" s="168" t="s">
        <v>2239</v>
      </c>
      <c r="E504" s="168">
        <v>131</v>
      </c>
      <c r="F504" s="172">
        <f t="shared" si="10"/>
        <v>0.86514571325</v>
      </c>
      <c r="G504" s="174" t="s">
        <v>2009</v>
      </c>
    </row>
    <row r="505" spans="1:7" ht="14.25">
      <c r="A505" s="168">
        <v>505</v>
      </c>
      <c r="B505" s="171" t="s">
        <v>2036</v>
      </c>
      <c r="C505" s="168">
        <v>40</v>
      </c>
      <c r="D505" s="168" t="s">
        <v>2241</v>
      </c>
      <c r="E505" s="168">
        <v>230</v>
      </c>
      <c r="F505" s="172">
        <f t="shared" si="10"/>
        <v>1.3144039999999999</v>
      </c>
      <c r="G505" s="174" t="s">
        <v>2009</v>
      </c>
    </row>
    <row r="506" spans="1:7" ht="14.25">
      <c r="A506" s="171">
        <v>506</v>
      </c>
      <c r="B506" s="171" t="s">
        <v>2036</v>
      </c>
      <c r="C506" s="168">
        <v>40</v>
      </c>
      <c r="D506" s="168" t="s">
        <v>2241</v>
      </c>
      <c r="E506" s="168">
        <v>230</v>
      </c>
      <c r="F506" s="172">
        <f t="shared" si="10"/>
        <v>1.3144039999999999</v>
      </c>
      <c r="G506" s="174" t="s">
        <v>2009</v>
      </c>
    </row>
    <row r="507" spans="1:7" ht="14.25">
      <c r="A507" s="168">
        <v>507</v>
      </c>
      <c r="B507" s="171" t="s">
        <v>2036</v>
      </c>
      <c r="C507" s="168">
        <v>40</v>
      </c>
      <c r="D507" s="168" t="s">
        <v>2241</v>
      </c>
      <c r="E507" s="168">
        <v>230</v>
      </c>
      <c r="F507" s="172">
        <f t="shared" si="10"/>
        <v>1.3144039999999999</v>
      </c>
      <c r="G507" s="174" t="s">
        <v>2009</v>
      </c>
    </row>
    <row r="508" spans="1:7" ht="14.25">
      <c r="A508" s="168">
        <v>508</v>
      </c>
      <c r="B508" s="171" t="s">
        <v>2036</v>
      </c>
      <c r="C508" s="168">
        <v>35</v>
      </c>
      <c r="D508" s="168" t="s">
        <v>2242</v>
      </c>
      <c r="E508" s="168">
        <v>420</v>
      </c>
      <c r="F508" s="172">
        <f t="shared" si="10"/>
        <v>1.8376653750000003</v>
      </c>
      <c r="G508" s="174" t="s">
        <v>2009</v>
      </c>
    </row>
    <row r="509" spans="1:7" ht="14.25">
      <c r="A509" s="171">
        <v>509</v>
      </c>
      <c r="B509" s="171" t="s">
        <v>2036</v>
      </c>
      <c r="C509" s="168">
        <v>35</v>
      </c>
      <c r="D509" s="168" t="s">
        <v>2242</v>
      </c>
      <c r="E509" s="168">
        <v>300</v>
      </c>
      <c r="F509" s="172">
        <f t="shared" si="10"/>
        <v>1.3126181250000002</v>
      </c>
      <c r="G509" s="174" t="s">
        <v>2009</v>
      </c>
    </row>
    <row r="510" spans="1:7" ht="14.25">
      <c r="A510" s="168">
        <v>510</v>
      </c>
      <c r="B510" s="171" t="s">
        <v>2036</v>
      </c>
      <c r="C510" s="168">
        <v>35</v>
      </c>
      <c r="D510" s="168" t="s">
        <v>2242</v>
      </c>
      <c r="E510" s="168">
        <v>300</v>
      </c>
      <c r="F510" s="172">
        <f t="shared" si="10"/>
        <v>1.3126181250000002</v>
      </c>
      <c r="G510" s="174" t="s">
        <v>2009</v>
      </c>
    </row>
    <row r="511" spans="1:7" ht="14.25">
      <c r="A511" s="171">
        <v>511</v>
      </c>
      <c r="B511" s="171" t="s">
        <v>2027</v>
      </c>
      <c r="C511" s="168" t="s">
        <v>2243</v>
      </c>
      <c r="D511" s="168" t="s">
        <v>2239</v>
      </c>
      <c r="E511" s="168">
        <v>1</v>
      </c>
      <c r="F511" s="172">
        <v>74</v>
      </c>
      <c r="G511" s="174" t="s">
        <v>2074</v>
      </c>
    </row>
    <row r="512" spans="1:7" ht="14.25">
      <c r="A512" s="168">
        <v>512</v>
      </c>
      <c r="B512" s="171" t="s">
        <v>2027</v>
      </c>
      <c r="C512" s="168" t="s">
        <v>2243</v>
      </c>
      <c r="D512" s="168" t="s">
        <v>2239</v>
      </c>
      <c r="E512" s="168">
        <v>1</v>
      </c>
      <c r="F512" s="172">
        <v>70</v>
      </c>
      <c r="G512" s="174" t="s">
        <v>2074</v>
      </c>
    </row>
    <row r="513" spans="1:7" ht="14.25">
      <c r="A513" s="168">
        <v>513</v>
      </c>
      <c r="B513" s="171" t="s">
        <v>2027</v>
      </c>
      <c r="C513" s="168" t="s">
        <v>2244</v>
      </c>
      <c r="D513" s="168" t="s">
        <v>2239</v>
      </c>
      <c r="E513" s="168">
        <v>1</v>
      </c>
      <c r="F513" s="172">
        <v>74</v>
      </c>
      <c r="G513" s="174" t="s">
        <v>2074</v>
      </c>
    </row>
    <row r="514" spans="1:7" ht="14.25">
      <c r="A514" s="171">
        <v>514</v>
      </c>
      <c r="B514" s="171" t="s">
        <v>2027</v>
      </c>
      <c r="C514" s="168" t="s">
        <v>2245</v>
      </c>
      <c r="D514" s="168" t="s">
        <v>2239</v>
      </c>
      <c r="E514" s="168">
        <v>1</v>
      </c>
      <c r="F514" s="172">
        <v>65</v>
      </c>
      <c r="G514" s="174" t="s">
        <v>2074</v>
      </c>
    </row>
    <row r="515" spans="1:7" ht="14.25">
      <c r="A515" s="168">
        <v>515</v>
      </c>
      <c r="B515" s="171" t="s">
        <v>2027</v>
      </c>
      <c r="C515" s="168" t="s">
        <v>2246</v>
      </c>
      <c r="D515" s="168" t="s">
        <v>2239</v>
      </c>
      <c r="E515" s="168">
        <v>1</v>
      </c>
      <c r="F515" s="172">
        <v>70</v>
      </c>
      <c r="G515" s="174" t="s">
        <v>2074</v>
      </c>
    </row>
    <row r="516" spans="1:7" ht="14.25">
      <c r="A516" s="171">
        <v>516</v>
      </c>
      <c r="B516" s="171" t="s">
        <v>2027</v>
      </c>
      <c r="C516" s="168" t="s">
        <v>2247</v>
      </c>
      <c r="D516" s="168" t="s">
        <v>2239</v>
      </c>
      <c r="E516" s="168">
        <v>1</v>
      </c>
      <c r="F516" s="172">
        <v>69</v>
      </c>
      <c r="G516" s="174" t="s">
        <v>2074</v>
      </c>
    </row>
    <row r="517" spans="1:7" ht="14.25">
      <c r="A517" s="168">
        <v>517</v>
      </c>
      <c r="B517" s="171" t="s">
        <v>2027</v>
      </c>
      <c r="C517" s="168" t="s">
        <v>2248</v>
      </c>
      <c r="D517" s="168" t="s">
        <v>2239</v>
      </c>
      <c r="E517" s="168">
        <v>1</v>
      </c>
      <c r="F517" s="172">
        <v>73</v>
      </c>
      <c r="G517" s="174" t="s">
        <v>2074</v>
      </c>
    </row>
    <row r="518" spans="1:7" ht="14.25">
      <c r="A518" s="168">
        <v>518</v>
      </c>
      <c r="B518" s="171" t="s">
        <v>2027</v>
      </c>
      <c r="C518" s="168" t="s">
        <v>2249</v>
      </c>
      <c r="D518" s="168" t="s">
        <v>2239</v>
      </c>
      <c r="E518" s="168">
        <v>1</v>
      </c>
      <c r="F518" s="172">
        <v>58</v>
      </c>
      <c r="G518" s="174" t="s">
        <v>2074</v>
      </c>
    </row>
    <row r="519" spans="1:7" ht="14.25">
      <c r="A519" s="171">
        <v>519</v>
      </c>
      <c r="B519" s="174"/>
      <c r="C519" s="174"/>
      <c r="D519" s="174" t="s">
        <v>2250</v>
      </c>
      <c r="E519" s="174"/>
      <c r="F519" s="177"/>
      <c r="G519" s="174"/>
    </row>
    <row r="520" spans="1:7" ht="14.25">
      <c r="A520" s="168">
        <v>520</v>
      </c>
      <c r="B520" s="171" t="s">
        <v>2036</v>
      </c>
      <c r="C520" s="168">
        <v>200</v>
      </c>
      <c r="D520" s="168" t="s">
        <v>2251</v>
      </c>
      <c r="E520" s="168">
        <v>2000</v>
      </c>
      <c r="F520" s="172">
        <f>7.8*(3.14*C520)*(C520/4000)*E520/1000</f>
        <v>489.84</v>
      </c>
      <c r="G520" s="178" t="s">
        <v>2096</v>
      </c>
    </row>
    <row r="521" spans="1:7" ht="14.25">
      <c r="A521" s="171">
        <v>521</v>
      </c>
      <c r="B521" s="171" t="s">
        <v>2036</v>
      </c>
      <c r="C521" s="168">
        <v>56</v>
      </c>
      <c r="D521" s="168" t="s">
        <v>2252</v>
      </c>
      <c r="E521" s="168">
        <v>2240</v>
      </c>
      <c r="F521" s="172">
        <f>7.8*(3.14*C521)*(C521/4000)*E521/1000</f>
        <v>43.011870719999997</v>
      </c>
      <c r="G521" s="174" t="s">
        <v>2009</v>
      </c>
    </row>
    <row r="522" spans="1:7" ht="14.25">
      <c r="A522" s="168">
        <v>522</v>
      </c>
      <c r="B522" s="171" t="s">
        <v>2253</v>
      </c>
      <c r="C522" s="168" t="s">
        <v>2254</v>
      </c>
      <c r="D522" s="168" t="s">
        <v>2255</v>
      </c>
      <c r="E522" s="168"/>
      <c r="F522" s="172">
        <v>120</v>
      </c>
      <c r="G522" s="178" t="s">
        <v>2096</v>
      </c>
    </row>
    <row r="523" spans="1:7" ht="14.25">
      <c r="A523" s="171">
        <v>524</v>
      </c>
      <c r="B523" s="171" t="s">
        <v>2253</v>
      </c>
      <c r="C523" s="168" t="s">
        <v>2256</v>
      </c>
      <c r="D523" s="168" t="s">
        <v>2257</v>
      </c>
      <c r="E523" s="168"/>
      <c r="F523" s="172">
        <v>1090</v>
      </c>
      <c r="G523" s="178" t="s">
        <v>2096</v>
      </c>
    </row>
    <row r="524" spans="1:7" ht="14.25">
      <c r="A524" s="168">
        <v>525</v>
      </c>
      <c r="B524" s="171" t="s">
        <v>2253</v>
      </c>
      <c r="C524" s="168" t="s">
        <v>2258</v>
      </c>
      <c r="D524" s="168" t="s">
        <v>2259</v>
      </c>
      <c r="E524" s="168"/>
      <c r="F524" s="172">
        <v>6</v>
      </c>
      <c r="G524" s="178" t="s">
        <v>2096</v>
      </c>
    </row>
    <row r="525" spans="1:7" ht="14.25">
      <c r="A525" s="171">
        <v>526</v>
      </c>
      <c r="B525" s="171" t="s">
        <v>2253</v>
      </c>
      <c r="C525" s="168">
        <v>20</v>
      </c>
      <c r="D525" s="168" t="s">
        <v>2260</v>
      </c>
      <c r="E525" s="168"/>
      <c r="F525" s="172">
        <v>300</v>
      </c>
      <c r="G525" s="178" t="s">
        <v>2096</v>
      </c>
    </row>
    <row r="526" spans="1:7" ht="14.25">
      <c r="A526" s="168">
        <v>527</v>
      </c>
      <c r="B526" s="171" t="s">
        <v>2261</v>
      </c>
      <c r="C526" s="168" t="s">
        <v>2262</v>
      </c>
      <c r="D526" s="168" t="s">
        <v>2263</v>
      </c>
      <c r="E526" s="168"/>
      <c r="F526" s="172">
        <v>65</v>
      </c>
      <c r="G526" s="178" t="s">
        <v>2096</v>
      </c>
    </row>
    <row r="527" spans="1:7" ht="14.25">
      <c r="A527" s="168">
        <v>528</v>
      </c>
      <c r="B527" s="171" t="s">
        <v>2264</v>
      </c>
      <c r="C527" s="168">
        <v>10</v>
      </c>
      <c r="D527" s="168" t="s">
        <v>2265</v>
      </c>
      <c r="E527" s="168">
        <v>24000</v>
      </c>
      <c r="F527" s="172">
        <v>216</v>
      </c>
      <c r="G527" s="178" t="s">
        <v>2096</v>
      </c>
    </row>
    <row r="528" spans="1:7" ht="14.25">
      <c r="A528" s="171">
        <v>529</v>
      </c>
      <c r="B528" s="171" t="s">
        <v>2266</v>
      </c>
      <c r="C528" s="168" t="s">
        <v>2267</v>
      </c>
      <c r="D528" s="168" t="s">
        <v>2259</v>
      </c>
      <c r="E528" s="168">
        <v>2500</v>
      </c>
      <c r="F528" s="172"/>
      <c r="G528" s="178" t="s">
        <v>2096</v>
      </c>
    </row>
    <row r="529" spans="1:7" ht="14.25">
      <c r="A529" s="168">
        <v>530</v>
      </c>
      <c r="B529" s="171" t="s">
        <v>2182</v>
      </c>
      <c r="C529" s="168" t="s">
        <v>2268</v>
      </c>
      <c r="D529" s="168" t="s">
        <v>2269</v>
      </c>
      <c r="E529" s="168">
        <v>2000</v>
      </c>
      <c r="F529" s="172">
        <v>204</v>
      </c>
      <c r="G529" s="178" t="s">
        <v>2096</v>
      </c>
    </row>
    <row r="530" spans="1:7" ht="14.25">
      <c r="A530" s="171">
        <v>531</v>
      </c>
      <c r="B530" s="171" t="s">
        <v>2182</v>
      </c>
      <c r="C530" s="168" t="s">
        <v>2270</v>
      </c>
      <c r="D530" s="168" t="s">
        <v>2271</v>
      </c>
      <c r="E530" s="168"/>
      <c r="F530" s="172">
        <v>50</v>
      </c>
      <c r="G530" s="168" t="s">
        <v>2232</v>
      </c>
    </row>
    <row r="531" spans="1:7" ht="14.25">
      <c r="A531" s="168">
        <v>532</v>
      </c>
      <c r="B531" s="171" t="s">
        <v>2182</v>
      </c>
      <c r="C531" s="168" t="s">
        <v>2272</v>
      </c>
      <c r="D531" s="168" t="s">
        <v>2273</v>
      </c>
      <c r="E531" s="168">
        <v>12000</v>
      </c>
      <c r="F531" s="172">
        <v>26</v>
      </c>
      <c r="G531" s="174" t="s">
        <v>2009</v>
      </c>
    </row>
    <row r="532" spans="1:7" ht="14.25">
      <c r="A532" s="168">
        <v>533</v>
      </c>
      <c r="B532" s="171" t="s">
        <v>2182</v>
      </c>
      <c r="C532" s="168" t="s">
        <v>2270</v>
      </c>
      <c r="D532" s="168" t="s">
        <v>2274</v>
      </c>
      <c r="E532" s="168">
        <v>6000</v>
      </c>
      <c r="F532" s="172">
        <v>1.2</v>
      </c>
      <c r="G532" s="174" t="s">
        <v>2009</v>
      </c>
    </row>
    <row r="533" spans="1:7" ht="14.25">
      <c r="A533" s="171">
        <v>534</v>
      </c>
      <c r="B533" s="171" t="s">
        <v>2275</v>
      </c>
      <c r="C533" s="168">
        <v>130</v>
      </c>
      <c r="D533" s="168" t="s">
        <v>107</v>
      </c>
      <c r="E533" s="168">
        <v>410</v>
      </c>
      <c r="F533" s="172">
        <f>7.8*(3.14*C533)*(C533/4000)*E533/1000</f>
        <v>42.426267000000003</v>
      </c>
      <c r="G533" s="174" t="s">
        <v>2009</v>
      </c>
    </row>
    <row r="534" spans="1:7" ht="14.25">
      <c r="A534" s="168">
        <v>535</v>
      </c>
      <c r="B534" s="171" t="s">
        <v>2275</v>
      </c>
      <c r="C534" s="168">
        <v>16</v>
      </c>
      <c r="D534" s="168" t="s">
        <v>2276</v>
      </c>
      <c r="E534" s="168">
        <v>4000</v>
      </c>
      <c r="F534" s="172">
        <f>7.8*(3.14*C534)*(C534/4000)*E534/1000</f>
        <v>6.269952</v>
      </c>
      <c r="G534" s="173" t="s">
        <v>2006</v>
      </c>
    </row>
    <row r="535" spans="1:7" ht="14.25">
      <c r="A535" s="171">
        <v>536</v>
      </c>
      <c r="B535" s="180" t="s">
        <v>2191</v>
      </c>
      <c r="C535" s="179" t="s">
        <v>2277</v>
      </c>
      <c r="D535" s="179" t="s">
        <v>2278</v>
      </c>
      <c r="E535" s="179"/>
      <c r="F535" s="181">
        <v>5</v>
      </c>
      <c r="G535" s="173" t="s">
        <v>2006</v>
      </c>
    </row>
    <row r="536" spans="1:7" ht="14.25">
      <c r="A536" s="168">
        <v>537</v>
      </c>
      <c r="B536" s="180" t="s">
        <v>2202</v>
      </c>
      <c r="C536" s="180" t="s">
        <v>2279</v>
      </c>
      <c r="D536" s="171" t="s">
        <v>2251</v>
      </c>
      <c r="E536" s="179"/>
      <c r="F536" s="181">
        <v>20</v>
      </c>
      <c r="G536" s="173" t="s">
        <v>2006</v>
      </c>
    </row>
    <row r="537" spans="1:7" ht="14.25">
      <c r="A537" s="168">
        <v>538</v>
      </c>
      <c r="B537" s="171" t="s">
        <v>2224</v>
      </c>
      <c r="C537" s="171" t="s">
        <v>2280</v>
      </c>
      <c r="D537" s="179" t="s">
        <v>2281</v>
      </c>
      <c r="E537" s="179"/>
      <c r="F537" s="181">
        <v>2</v>
      </c>
      <c r="G537" s="173" t="s">
        <v>2006</v>
      </c>
    </row>
    <row r="538" spans="1:7" ht="14.25">
      <c r="A538" s="171">
        <v>539</v>
      </c>
      <c r="B538" s="171" t="s">
        <v>2282</v>
      </c>
      <c r="C538" s="171" t="s">
        <v>2283</v>
      </c>
      <c r="D538" s="179" t="s">
        <v>2284</v>
      </c>
      <c r="E538" s="179"/>
      <c r="F538" s="181">
        <v>1</v>
      </c>
      <c r="G538" s="173" t="s">
        <v>2006</v>
      </c>
    </row>
    <row r="539" spans="1:7" ht="14.25">
      <c r="A539" s="168">
        <v>540</v>
      </c>
      <c r="B539" s="171" t="s">
        <v>2282</v>
      </c>
      <c r="C539" s="171" t="s">
        <v>2226</v>
      </c>
      <c r="D539" s="179" t="s">
        <v>2284</v>
      </c>
      <c r="E539" s="179"/>
      <c r="F539" s="181">
        <v>1</v>
      </c>
      <c r="G539" s="173" t="s">
        <v>2006</v>
      </c>
    </row>
    <row r="540" spans="1:7" ht="14.25">
      <c r="A540" s="171">
        <v>541</v>
      </c>
      <c r="B540" s="171" t="s">
        <v>2083</v>
      </c>
      <c r="C540" s="168">
        <v>12</v>
      </c>
      <c r="D540" s="168" t="s">
        <v>2285</v>
      </c>
      <c r="E540" s="168">
        <v>35000</v>
      </c>
      <c r="F540" s="172">
        <f>0.87*C540*C540*7.78/1000*E540/1000</f>
        <v>34.113743999999997</v>
      </c>
      <c r="G540" s="173" t="s">
        <v>2006</v>
      </c>
    </row>
    <row r="541" spans="1:7" ht="14.25">
      <c r="A541" s="168">
        <v>542</v>
      </c>
      <c r="B541" s="171" t="s">
        <v>2083</v>
      </c>
      <c r="C541" s="180">
        <v>14</v>
      </c>
      <c r="D541" s="171" t="s">
        <v>2286</v>
      </c>
      <c r="E541" s="179">
        <v>49000</v>
      </c>
      <c r="F541" s="172">
        <f>0.87*C541*C541*7.78/1000*E541/1000</f>
        <v>65.005634399999991</v>
      </c>
      <c r="G541" s="173" t="s">
        <v>2006</v>
      </c>
    </row>
    <row r="542" spans="1:7" ht="14.25">
      <c r="A542" s="168">
        <v>543</v>
      </c>
      <c r="B542" s="171" t="s">
        <v>2083</v>
      </c>
      <c r="C542" s="180">
        <v>17</v>
      </c>
      <c r="D542" s="171" t="s">
        <v>2287</v>
      </c>
      <c r="E542" s="179">
        <v>38000</v>
      </c>
      <c r="F542" s="172">
        <f>0.87*C542*C542*7.78/1000*E542/1000</f>
        <v>74.332765199999997</v>
      </c>
      <c r="G542" s="173" t="s">
        <v>2006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Прокат,поковка,круг</vt:lpstr>
      <vt:lpstr>Алюминій, Магній</vt:lpstr>
      <vt:lpstr>Титан</vt:lpstr>
      <vt:lpstr>Латунь, Бронза, Різне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2024-08-06T05:39:14Z</dcterms:modified>
</cp:coreProperties>
</file>